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style8.xml" ContentType="application/vnd.ms-office.chartstyle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style6.xml" ContentType="application/vnd.ms-office.chartstyle+xml"/>
  <Override PartName="/xl/charts/style7.xml" ContentType="application/vnd.ms-office.chartstyle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style4.xml" ContentType="application/vnd.ms-office.chartstyle+xml"/>
  <Override PartName="/xl/charts/style5.xml" ContentType="application/vnd.ms-office.chartsty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olors8.xml" ContentType="application/vnd.ms-office.chartcolorstyle+xml"/>
  <Override PartName="/xl/charts/style2.xml" ContentType="application/vnd.ms-office.chartstyle+xml"/>
  <Override PartName="/xl/charts/style3.xml" ContentType="application/vnd.ms-office.chartstyle+xml"/>
  <Override PartName="/xl/charts/style1.xml" ContentType="application/vnd.ms-office.chartstyle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charts/colors6.xml" ContentType="application/vnd.ms-office.chartcolorstyle+xml"/>
  <Override PartName="/xl/charts/colors7.xml" ContentType="application/vnd.ms-office.chartcolorstyle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charts/colors4.xml" ContentType="application/vnd.ms-office.chartcolorstyle+xml"/>
  <Override PartName="/xl/charts/colors5.xml" ContentType="application/vnd.ms-office.chartcolorstyle+xml"/>
  <Override PartName="/xl/sharedStrings.xml" ContentType="application/vnd.openxmlformats-officedocument.spreadsheetml.sharedStrings+xml"/>
  <Override PartName="/xl/charts/colors2.xml" ContentType="application/vnd.ms-office.chartcolorstyle+xml"/>
  <Override PartName="/xl/charts/colors3.xml" ContentType="application/vnd.ms-office.chartcolorstyle+xml"/>
  <Override PartName="/xl/metadata.xml" ContentType="application/vnd.openxmlformats-officedocument.spreadsheetml.sheetMetadata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olors1.xml" ContentType="application/vnd.ms-office.chartcolorsty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 activeTab="1"/>
  </bookViews>
  <sheets>
    <sheet name="Arkusz1" sheetId="1" r:id="rId1"/>
    <sheet name="Arkusz2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51" i="2"/>
  <c r="H50"/>
  <c r="C48" a="1"/>
  <c r="C48" s="1"/>
  <c r="H27"/>
  <c r="H26"/>
  <c r="G13" a="1"/>
  <c r="G13" s="1"/>
  <c r="G11" a="1"/>
  <c r="G11" s="1"/>
  <c r="G10" a="1"/>
  <c r="G10" s="1"/>
  <c r="G7"/>
  <c r="G6"/>
  <c r="G5"/>
  <c r="E52"/>
  <c r="D52"/>
  <c r="C52"/>
  <c r="E51"/>
  <c r="D51"/>
  <c r="C51"/>
  <c r="E50"/>
  <c r="D50"/>
  <c r="C50"/>
  <c r="E49"/>
  <c r="D49"/>
  <c r="C49"/>
  <c r="E48"/>
  <c r="D48"/>
  <c r="I13"/>
  <c r="H13"/>
  <c r="H11"/>
  <c r="H10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 xmlns:xda="http://schemas.microsoft.com/office/spreadsheetml/2017/dynamicarray"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<sst xmlns="http://schemas.openxmlformats.org/spreadsheetml/2006/main" count="201" uniqueCount="97">
  <si>
    <t>III kw.2018</t>
  </si>
  <si>
    <t>II kw.2018</t>
  </si>
  <si>
    <t>I kw.2018</t>
  </si>
  <si>
    <t>IV kw. 2018</t>
  </si>
  <si>
    <t>I kw.2019</t>
  </si>
  <si>
    <t>II kw.2019</t>
  </si>
  <si>
    <t>III kw.2019</t>
  </si>
  <si>
    <t>IV kw. 2019</t>
  </si>
  <si>
    <t>I kw. 2020</t>
  </si>
  <si>
    <t>II kw. 2020</t>
  </si>
  <si>
    <t>III kw. 2020</t>
  </si>
  <si>
    <t>IV kw. 2020</t>
  </si>
  <si>
    <t>I kw. 2021</t>
  </si>
  <si>
    <t>II kw. 2021</t>
  </si>
  <si>
    <t>III kw. 2021</t>
  </si>
  <si>
    <t>IV kw. 2021</t>
  </si>
  <si>
    <t xml:space="preserve">Liczba zareestrowanych bezrobotnych </t>
  </si>
  <si>
    <t>https://bdm.stat.gov.pl/, dostęp 21.03.2022</t>
  </si>
  <si>
    <t>liczba ofert pracy</t>
  </si>
  <si>
    <t>nakłady brutto na środki trwałe (analogiczny okres roku poprzedniefgo=100)</t>
  </si>
  <si>
    <t>http://swaid.stat.gov.pl/Demografia_dashboards/Raporty_predefiniowane/RAP_DBD_DEM_13.aspx</t>
  </si>
  <si>
    <t>Bezrobotni zarejestrowani wg wieku</t>
  </si>
  <si>
    <t>http://swaid.stat.gov.pl/RynekPracy_dashboards/Raporty_predefiniowane/RAP_DBD_RPRA_16.aspx</t>
  </si>
  <si>
    <t>dostęp 21.03.2022</t>
  </si>
  <si>
    <t>rys.4</t>
  </si>
  <si>
    <t>rys.5</t>
  </si>
  <si>
    <t>rys.6</t>
  </si>
  <si>
    <t>rys.7</t>
  </si>
  <si>
    <t>Ruch graniczny oraz wydatki cudzoziemców w Polsce i Polaków za granicą w III kwartale 2021r., s. 3.</t>
  </si>
  <si>
    <t>rys. 2</t>
  </si>
  <si>
    <t>rys.3</t>
  </si>
  <si>
    <t>liczba ofert pracy (tys.)</t>
  </si>
  <si>
    <t>rys. 8</t>
  </si>
  <si>
    <t>rys. 9</t>
  </si>
  <si>
    <t>stopa bezrobocia rejestrowanego (%)</t>
  </si>
  <si>
    <t>Y</t>
  </si>
  <si>
    <t>X1</t>
  </si>
  <si>
    <t>X2</t>
  </si>
  <si>
    <t>Y i X1</t>
  </si>
  <si>
    <t>X1 i X2</t>
  </si>
  <si>
    <t>Y i X2</t>
  </si>
  <si>
    <t>zmienne x</t>
  </si>
  <si>
    <t>nakłady na środki trwałe</t>
  </si>
  <si>
    <t>punkt przecięcia/wyraz wolny</t>
  </si>
  <si>
    <t>x2</t>
  </si>
  <si>
    <t>x1</t>
  </si>
  <si>
    <t>wyliczone wartości</t>
  </si>
  <si>
    <t>m1</t>
  </si>
  <si>
    <t>m2</t>
  </si>
  <si>
    <t>b</t>
  </si>
  <si>
    <t>Y=0,008459X1-0,02909X2+8,172252</t>
  </si>
  <si>
    <t>miesiące danego roku</t>
  </si>
  <si>
    <t>total number of regestered unemployed (thousand people)</t>
  </si>
  <si>
    <t>male</t>
  </si>
  <si>
    <t>female</t>
  </si>
  <si>
    <t>registered unemployed persons not working so far</t>
  </si>
  <si>
    <t>18-34 years</t>
  </si>
  <si>
    <t>35-54 years</t>
  </si>
  <si>
    <t>55-60 and more</t>
  </si>
  <si>
    <t>rate of registered unemployment</t>
  </si>
  <si>
    <t>number of job offers (thousand)</t>
  </si>
  <si>
    <t>gross fixed capital formation (analogous period of the previous year = 100)</t>
  </si>
  <si>
    <t>domestic demand constant prices (analogous period of the previous year = 100)</t>
  </si>
  <si>
    <t>GDP constant prices (analogous period of the previous year = 100)</t>
  </si>
  <si>
    <t>household consumption (analogous period of the previous year = 100)</t>
  </si>
  <si>
    <t>permanent immigration</t>
  </si>
  <si>
    <t>permanent emigration</t>
  </si>
  <si>
    <t>balance of migration for permanent residence</t>
  </si>
  <si>
    <t>border traffic of foreigners (movement of people from Poland and to Poland in million people)</t>
  </si>
  <si>
    <t>Dec2019</t>
  </si>
  <si>
    <t>Jun2020</t>
  </si>
  <si>
    <t>Sep2020</t>
  </si>
  <si>
    <t>Dec2020</t>
  </si>
  <si>
    <t>Jun2021</t>
  </si>
  <si>
    <t>Sep2021</t>
  </si>
  <si>
    <t>Dec2021</t>
  </si>
  <si>
    <t>Feb2022</t>
  </si>
  <si>
    <t>In your opinion, will the situation in your workplace worsen in the next year? Answer Yes</t>
  </si>
  <si>
    <t>Do you take into account the possibility of losing your current job (dismissal, bankruptcy, bankruptcy, liquidation of a plant, farm, etc.)? Answer Yes and Rather yes.</t>
  </si>
  <si>
    <t>How would you describe the situation on the labor market in your town or neighborhood? Answer: It is difficult to find any job and you cannot find any job</t>
  </si>
  <si>
    <t>Q1 2018</t>
  </si>
  <si>
    <t>Q2 2018</t>
  </si>
  <si>
    <t>Q3 2018</t>
  </si>
  <si>
    <t>Q4 2018</t>
  </si>
  <si>
    <t>Q1 2019</t>
  </si>
  <si>
    <t>Q2 2019</t>
  </si>
  <si>
    <t>Q3 2019</t>
  </si>
  <si>
    <t>Q4 2019</t>
  </si>
  <si>
    <t>Q1 2020</t>
  </si>
  <si>
    <t>Q2 2020</t>
  </si>
  <si>
    <t>Q3 2020</t>
  </si>
  <si>
    <t>Q4 2020</t>
  </si>
  <si>
    <t>Q1 2021</t>
  </si>
  <si>
    <t>Q2 2021</t>
  </si>
  <si>
    <t>Q3 2021</t>
  </si>
  <si>
    <t>Q4 2021</t>
  </si>
  <si>
    <t>registered unemployed dismissed for reasons relating to the workplace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</si>
</sst>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0" fillId="0" borderId="0" xfId="0" applyFill="1"/>
    <xf numFmtId="14" fontId="0" fillId="0" borderId="0" xfId="0" applyNumberFormat="1"/>
    <xf numFmtId="0" fontId="2" fillId="0" borderId="0" xfId="1"/>
    <xf numFmtId="0" fontId="3" fillId="0" borderId="0" xfId="0" applyFont="1"/>
    <xf numFmtId="0" fontId="1" fillId="0" borderId="0" xfId="0" applyFont="1"/>
    <xf numFmtId="17" fontId="0" fillId="0" borderId="0" xfId="0" applyNumberForma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style val="1"/>
  <c:chart>
    <c:autoTitleDeleted val="1"/>
    <c:plotArea>
      <c:layout/>
      <c:lineChart>
        <c:grouping val="standard"/>
        <c:ser>
          <c:idx val="0"/>
          <c:order val="0"/>
          <c:tx>
            <c:strRef>
              <c:f>Arkusz1!$B$2</c:f>
              <c:strCache>
                <c:ptCount val="1"/>
                <c:pt idx="0">
                  <c:v>total number of regestered unemployed (thousand people)</c:v>
                </c:pt>
              </c:strCache>
            </c:strRef>
          </c:tx>
          <c:spPr>
            <a:ln w="28575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Arkusz1!$A$3:$A$18</c:f>
              <c:strCache>
                <c:ptCount val="16"/>
                <c:pt idx="0">
                  <c:v>Q1 2018</c:v>
                </c:pt>
                <c:pt idx="1">
                  <c:v>Q2 2018</c:v>
                </c:pt>
                <c:pt idx="2">
                  <c:v>Q3 2018</c:v>
                </c:pt>
                <c:pt idx="3">
                  <c:v>Q4 2018</c:v>
                </c:pt>
                <c:pt idx="4">
                  <c:v>Q1 2019</c:v>
                </c:pt>
                <c:pt idx="5">
                  <c:v>Q2 2019</c:v>
                </c:pt>
                <c:pt idx="6">
                  <c:v>Q3 2019</c:v>
                </c:pt>
                <c:pt idx="7">
                  <c:v>Q4 2019</c:v>
                </c:pt>
                <c:pt idx="8">
                  <c:v>Q1 2020</c:v>
                </c:pt>
                <c:pt idx="9">
                  <c:v>Q2 2020</c:v>
                </c:pt>
                <c:pt idx="10">
                  <c:v>Q3 2020</c:v>
                </c:pt>
                <c:pt idx="11">
                  <c:v>Q4 2020</c:v>
                </c:pt>
                <c:pt idx="12">
                  <c:v>Q1 2021</c:v>
                </c:pt>
                <c:pt idx="13">
                  <c:v>Q2 2021</c:v>
                </c:pt>
                <c:pt idx="14">
                  <c:v>Q3 2021</c:v>
                </c:pt>
                <c:pt idx="15">
                  <c:v>Q4 2021</c:v>
                </c:pt>
              </c:strCache>
            </c:strRef>
          </c:cat>
          <c:val>
            <c:numRef>
              <c:f>Arkusz1!$B$3:$B$18</c:f>
              <c:numCache>
                <c:formatCode>General</c:formatCode>
                <c:ptCount val="16"/>
                <c:pt idx="0">
                  <c:v>1092.2</c:v>
                </c:pt>
                <c:pt idx="1">
                  <c:v>967.9</c:v>
                </c:pt>
                <c:pt idx="2">
                  <c:v>947.4</c:v>
                </c:pt>
                <c:pt idx="3">
                  <c:v>968.9</c:v>
                </c:pt>
                <c:pt idx="4">
                  <c:v>984.7</c:v>
                </c:pt>
                <c:pt idx="5">
                  <c:v>877.1</c:v>
                </c:pt>
                <c:pt idx="6">
                  <c:v>851.2</c:v>
                </c:pt>
                <c:pt idx="7">
                  <c:v>866.4</c:v>
                </c:pt>
                <c:pt idx="8">
                  <c:v>909.4</c:v>
                </c:pt>
                <c:pt idx="9">
                  <c:v>1026.5</c:v>
                </c:pt>
                <c:pt idx="10">
                  <c:v>1023.7</c:v>
                </c:pt>
                <c:pt idx="11">
                  <c:v>1046.4000000000001</c:v>
                </c:pt>
                <c:pt idx="12">
                  <c:v>1078.4000000000001</c:v>
                </c:pt>
                <c:pt idx="13">
                  <c:v>993.4</c:v>
                </c:pt>
                <c:pt idx="14">
                  <c:v>934.7</c:v>
                </c:pt>
                <c:pt idx="15">
                  <c:v>895.2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AFE-4820-9DCD-34D11C795A91}"/>
            </c:ext>
          </c:extLst>
        </c:ser>
        <c:ser>
          <c:idx val="1"/>
          <c:order val="1"/>
          <c:tx>
            <c:strRef>
              <c:f>Arkusz1!$C$2</c:f>
              <c:strCache>
                <c:ptCount val="1"/>
                <c:pt idx="0">
                  <c:v>male</c:v>
                </c:pt>
              </c:strCache>
            </c:strRef>
          </c:tx>
          <c:spPr>
            <a:ln w="28575" cap="rnd">
              <a:solidFill>
                <a:schemeClr val="dk1">
                  <a:tint val="5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Arkusz1!$A$3:$A$18</c:f>
              <c:strCache>
                <c:ptCount val="16"/>
                <c:pt idx="0">
                  <c:v>Q1 2018</c:v>
                </c:pt>
                <c:pt idx="1">
                  <c:v>Q2 2018</c:v>
                </c:pt>
                <c:pt idx="2">
                  <c:v>Q3 2018</c:v>
                </c:pt>
                <c:pt idx="3">
                  <c:v>Q4 2018</c:v>
                </c:pt>
                <c:pt idx="4">
                  <c:v>Q1 2019</c:v>
                </c:pt>
                <c:pt idx="5">
                  <c:v>Q2 2019</c:v>
                </c:pt>
                <c:pt idx="6">
                  <c:v>Q3 2019</c:v>
                </c:pt>
                <c:pt idx="7">
                  <c:v>Q4 2019</c:v>
                </c:pt>
                <c:pt idx="8">
                  <c:v>Q1 2020</c:v>
                </c:pt>
                <c:pt idx="9">
                  <c:v>Q2 2020</c:v>
                </c:pt>
                <c:pt idx="10">
                  <c:v>Q3 2020</c:v>
                </c:pt>
                <c:pt idx="11">
                  <c:v>Q4 2020</c:v>
                </c:pt>
                <c:pt idx="12">
                  <c:v>Q1 2021</c:v>
                </c:pt>
                <c:pt idx="13">
                  <c:v>Q2 2021</c:v>
                </c:pt>
                <c:pt idx="14">
                  <c:v>Q3 2021</c:v>
                </c:pt>
                <c:pt idx="15">
                  <c:v>Q4 2021</c:v>
                </c:pt>
              </c:strCache>
            </c:strRef>
          </c:cat>
          <c:val>
            <c:numRef>
              <c:f>Arkusz1!$C$3:$C$18</c:f>
              <c:numCache>
                <c:formatCode>General</c:formatCode>
                <c:ptCount val="16"/>
                <c:pt idx="0">
                  <c:v>501</c:v>
                </c:pt>
                <c:pt idx="1">
                  <c:v>424.3</c:v>
                </c:pt>
                <c:pt idx="2">
                  <c:v>406.9</c:v>
                </c:pt>
                <c:pt idx="3">
                  <c:v>426.3</c:v>
                </c:pt>
                <c:pt idx="4">
                  <c:v>443.3</c:v>
                </c:pt>
                <c:pt idx="5">
                  <c:v>382.9</c:v>
                </c:pt>
                <c:pt idx="6">
                  <c:v>367.8</c:v>
                </c:pt>
                <c:pt idx="7">
                  <c:v>387</c:v>
                </c:pt>
                <c:pt idx="8">
                  <c:v>417.8</c:v>
                </c:pt>
                <c:pt idx="9">
                  <c:v>475.5</c:v>
                </c:pt>
                <c:pt idx="10">
                  <c:v>470.8</c:v>
                </c:pt>
                <c:pt idx="11">
                  <c:v>484.8</c:v>
                </c:pt>
                <c:pt idx="12">
                  <c:v>504.8</c:v>
                </c:pt>
                <c:pt idx="13">
                  <c:v>459</c:v>
                </c:pt>
                <c:pt idx="14">
                  <c:v>426.7</c:v>
                </c:pt>
                <c:pt idx="15">
                  <c:v>413.3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AAFE-4820-9DCD-34D11C795A91}"/>
            </c:ext>
          </c:extLst>
        </c:ser>
        <c:ser>
          <c:idx val="2"/>
          <c:order val="2"/>
          <c:tx>
            <c:strRef>
              <c:f>Arkusz1!$D$2</c:f>
              <c:strCache>
                <c:ptCount val="1"/>
                <c:pt idx="0">
                  <c:v>female</c:v>
                </c:pt>
              </c:strCache>
            </c:strRef>
          </c:tx>
          <c:spPr>
            <a:ln w="28575" cap="rnd">
              <a:solidFill>
                <a:schemeClr val="dk1">
                  <a:tint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Arkusz1!$A$3:$A$18</c:f>
              <c:strCache>
                <c:ptCount val="16"/>
                <c:pt idx="0">
                  <c:v>Q1 2018</c:v>
                </c:pt>
                <c:pt idx="1">
                  <c:v>Q2 2018</c:v>
                </c:pt>
                <c:pt idx="2">
                  <c:v>Q3 2018</c:v>
                </c:pt>
                <c:pt idx="3">
                  <c:v>Q4 2018</c:v>
                </c:pt>
                <c:pt idx="4">
                  <c:v>Q1 2019</c:v>
                </c:pt>
                <c:pt idx="5">
                  <c:v>Q2 2019</c:v>
                </c:pt>
                <c:pt idx="6">
                  <c:v>Q3 2019</c:v>
                </c:pt>
                <c:pt idx="7">
                  <c:v>Q4 2019</c:v>
                </c:pt>
                <c:pt idx="8">
                  <c:v>Q1 2020</c:v>
                </c:pt>
                <c:pt idx="9">
                  <c:v>Q2 2020</c:v>
                </c:pt>
                <c:pt idx="10">
                  <c:v>Q3 2020</c:v>
                </c:pt>
                <c:pt idx="11">
                  <c:v>Q4 2020</c:v>
                </c:pt>
                <c:pt idx="12">
                  <c:v>Q1 2021</c:v>
                </c:pt>
                <c:pt idx="13">
                  <c:v>Q2 2021</c:v>
                </c:pt>
                <c:pt idx="14">
                  <c:v>Q3 2021</c:v>
                </c:pt>
                <c:pt idx="15">
                  <c:v>Q4 2021</c:v>
                </c:pt>
              </c:strCache>
            </c:strRef>
          </c:cat>
          <c:val>
            <c:numRef>
              <c:f>Arkusz1!$D$3:$D$18</c:f>
              <c:numCache>
                <c:formatCode>General</c:formatCode>
                <c:ptCount val="16"/>
                <c:pt idx="0">
                  <c:v>591.1</c:v>
                </c:pt>
                <c:pt idx="1">
                  <c:v>543.70000000000005</c:v>
                </c:pt>
                <c:pt idx="2">
                  <c:v>540.20000000000005</c:v>
                </c:pt>
                <c:pt idx="3">
                  <c:v>542.6</c:v>
                </c:pt>
                <c:pt idx="4">
                  <c:v>541.5</c:v>
                </c:pt>
                <c:pt idx="5">
                  <c:v>494.2</c:v>
                </c:pt>
                <c:pt idx="6">
                  <c:v>483.3</c:v>
                </c:pt>
                <c:pt idx="7">
                  <c:v>479.4</c:v>
                </c:pt>
                <c:pt idx="8">
                  <c:v>491.7</c:v>
                </c:pt>
                <c:pt idx="9">
                  <c:v>551</c:v>
                </c:pt>
                <c:pt idx="10">
                  <c:v>552.9</c:v>
                </c:pt>
                <c:pt idx="11">
                  <c:v>561.6</c:v>
                </c:pt>
                <c:pt idx="12">
                  <c:v>573.6</c:v>
                </c:pt>
                <c:pt idx="13">
                  <c:v>534.4</c:v>
                </c:pt>
                <c:pt idx="14">
                  <c:v>507.9</c:v>
                </c:pt>
                <c:pt idx="15">
                  <c:v>481.9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AAFE-4820-9DCD-34D11C795A91}"/>
            </c:ext>
          </c:extLst>
        </c:ser>
        <c:marker val="1"/>
        <c:axId val="98370688"/>
        <c:axId val="98372224"/>
      </c:lineChart>
      <c:catAx>
        <c:axId val="98370688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98372224"/>
        <c:crosses val="autoZero"/>
        <c:auto val="1"/>
        <c:lblAlgn val="ctr"/>
        <c:lblOffset val="100"/>
      </c:catAx>
      <c:valAx>
        <c:axId val="98372224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98370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style val="1"/>
  <c:chart>
    <c:autoTitleDeleted val="1"/>
    <c:plotArea>
      <c:layout/>
      <c:lineChart>
        <c:grouping val="standard"/>
        <c:ser>
          <c:idx val="0"/>
          <c:order val="0"/>
          <c:tx>
            <c:strRef>
              <c:f>Arkusz1!$Q$2</c:f>
              <c:strCache>
                <c:ptCount val="1"/>
                <c:pt idx="0">
                  <c:v>registered unemployed persons not working so far</c:v>
                </c:pt>
              </c:strCache>
            </c:strRef>
          </c:tx>
          <c:spPr>
            <a:ln w="28575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Arkusz1!$P$3:$P$18</c:f>
              <c:strCache>
                <c:ptCount val="16"/>
                <c:pt idx="0">
                  <c:v>Q1 2018</c:v>
                </c:pt>
                <c:pt idx="1">
                  <c:v>Q2 2018</c:v>
                </c:pt>
                <c:pt idx="2">
                  <c:v>Q3 2018</c:v>
                </c:pt>
                <c:pt idx="3">
                  <c:v>Q4 2018</c:v>
                </c:pt>
                <c:pt idx="4">
                  <c:v>Q1 2019</c:v>
                </c:pt>
                <c:pt idx="5">
                  <c:v>Q2 2019</c:v>
                </c:pt>
                <c:pt idx="6">
                  <c:v>Q3 2019</c:v>
                </c:pt>
                <c:pt idx="7">
                  <c:v>Q4 2019</c:v>
                </c:pt>
                <c:pt idx="8">
                  <c:v>Q1 2020</c:v>
                </c:pt>
                <c:pt idx="9">
                  <c:v>Q2 2020</c:v>
                </c:pt>
                <c:pt idx="10">
                  <c:v>Q3 2020</c:v>
                </c:pt>
                <c:pt idx="11">
                  <c:v>Q4 2020</c:v>
                </c:pt>
                <c:pt idx="12">
                  <c:v>Q1 2021</c:v>
                </c:pt>
                <c:pt idx="13">
                  <c:v>Q2 2021</c:v>
                </c:pt>
                <c:pt idx="14">
                  <c:v>Q3 2021</c:v>
                </c:pt>
                <c:pt idx="15">
                  <c:v>Q4 2021</c:v>
                </c:pt>
              </c:strCache>
            </c:strRef>
          </c:cat>
          <c:val>
            <c:numRef>
              <c:f>Arkusz1!$Q$3:$Q$18</c:f>
              <c:numCache>
                <c:formatCode>General</c:formatCode>
                <c:ptCount val="16"/>
                <c:pt idx="0">
                  <c:v>143.6</c:v>
                </c:pt>
                <c:pt idx="1">
                  <c:v>131.6</c:v>
                </c:pt>
                <c:pt idx="2">
                  <c:v>133.9</c:v>
                </c:pt>
                <c:pt idx="3">
                  <c:v>129.5</c:v>
                </c:pt>
                <c:pt idx="4">
                  <c:v>123.1</c:v>
                </c:pt>
                <c:pt idx="5">
                  <c:v>112.5</c:v>
                </c:pt>
                <c:pt idx="6">
                  <c:v>114.4</c:v>
                </c:pt>
                <c:pt idx="7">
                  <c:v>110.2</c:v>
                </c:pt>
                <c:pt idx="8">
                  <c:v>108.4</c:v>
                </c:pt>
                <c:pt idx="9">
                  <c:v>118.2</c:v>
                </c:pt>
                <c:pt idx="10">
                  <c:v>129.19999999999999</c:v>
                </c:pt>
                <c:pt idx="11">
                  <c:v>130.5</c:v>
                </c:pt>
                <c:pt idx="12">
                  <c:v>130.4</c:v>
                </c:pt>
                <c:pt idx="13">
                  <c:v>123.8</c:v>
                </c:pt>
                <c:pt idx="14">
                  <c:v>121.6</c:v>
                </c:pt>
                <c:pt idx="15">
                  <c:v>111.3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892-4E3D-94E1-38BA3F8B0AB5}"/>
            </c:ext>
          </c:extLst>
        </c:ser>
        <c:ser>
          <c:idx val="1"/>
          <c:order val="1"/>
          <c:tx>
            <c:strRef>
              <c:f>Arkusz1!$R$2</c:f>
              <c:strCache>
                <c:ptCount val="1"/>
                <c:pt idx="0">
                  <c:v>registered unemployed dismissed for reasons relating to the workplace</c:v>
                </c:pt>
              </c:strCache>
            </c:strRef>
          </c:tx>
          <c:spPr>
            <a:ln w="28575" cap="rnd">
              <a:solidFill>
                <a:schemeClr val="dk1">
                  <a:tint val="5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Arkusz1!$P$3:$P$18</c:f>
              <c:strCache>
                <c:ptCount val="16"/>
                <c:pt idx="0">
                  <c:v>Q1 2018</c:v>
                </c:pt>
                <c:pt idx="1">
                  <c:v>Q2 2018</c:v>
                </c:pt>
                <c:pt idx="2">
                  <c:v>Q3 2018</c:v>
                </c:pt>
                <c:pt idx="3">
                  <c:v>Q4 2018</c:v>
                </c:pt>
                <c:pt idx="4">
                  <c:v>Q1 2019</c:v>
                </c:pt>
                <c:pt idx="5">
                  <c:v>Q2 2019</c:v>
                </c:pt>
                <c:pt idx="6">
                  <c:v>Q3 2019</c:v>
                </c:pt>
                <c:pt idx="7">
                  <c:v>Q4 2019</c:v>
                </c:pt>
                <c:pt idx="8">
                  <c:v>Q1 2020</c:v>
                </c:pt>
                <c:pt idx="9">
                  <c:v>Q2 2020</c:v>
                </c:pt>
                <c:pt idx="10">
                  <c:v>Q3 2020</c:v>
                </c:pt>
                <c:pt idx="11">
                  <c:v>Q4 2020</c:v>
                </c:pt>
                <c:pt idx="12">
                  <c:v>Q1 2021</c:v>
                </c:pt>
                <c:pt idx="13">
                  <c:v>Q2 2021</c:v>
                </c:pt>
                <c:pt idx="14">
                  <c:v>Q3 2021</c:v>
                </c:pt>
                <c:pt idx="15">
                  <c:v>Q4 2021</c:v>
                </c:pt>
              </c:strCache>
            </c:strRef>
          </c:cat>
          <c:val>
            <c:numRef>
              <c:f>Arkusz1!$R$3:$R$18</c:f>
              <c:numCache>
                <c:formatCode>General</c:formatCode>
                <c:ptCount val="16"/>
                <c:pt idx="0">
                  <c:v>45.4</c:v>
                </c:pt>
                <c:pt idx="1">
                  <c:v>41</c:v>
                </c:pt>
                <c:pt idx="2">
                  <c:v>38.6</c:v>
                </c:pt>
                <c:pt idx="3">
                  <c:v>37.9</c:v>
                </c:pt>
                <c:pt idx="4">
                  <c:v>38.700000000000003</c:v>
                </c:pt>
                <c:pt idx="5">
                  <c:v>35.700000000000003</c:v>
                </c:pt>
                <c:pt idx="6">
                  <c:v>34</c:v>
                </c:pt>
                <c:pt idx="7">
                  <c:v>34.5</c:v>
                </c:pt>
                <c:pt idx="8">
                  <c:v>36.9</c:v>
                </c:pt>
                <c:pt idx="9">
                  <c:v>52.3</c:v>
                </c:pt>
                <c:pt idx="10">
                  <c:v>52.1</c:v>
                </c:pt>
                <c:pt idx="11">
                  <c:v>50.6</c:v>
                </c:pt>
                <c:pt idx="12">
                  <c:v>49.7</c:v>
                </c:pt>
                <c:pt idx="13">
                  <c:v>43.9</c:v>
                </c:pt>
                <c:pt idx="14">
                  <c:v>39.5</c:v>
                </c:pt>
                <c:pt idx="15">
                  <c:v>36.4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1892-4E3D-94E1-38BA3F8B0AB5}"/>
            </c:ext>
          </c:extLst>
        </c:ser>
        <c:marker val="1"/>
        <c:axId val="98430976"/>
        <c:axId val="98432512"/>
      </c:lineChart>
      <c:catAx>
        <c:axId val="98430976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98432512"/>
        <c:crosses val="autoZero"/>
        <c:auto val="1"/>
        <c:lblAlgn val="ctr"/>
        <c:lblOffset val="100"/>
      </c:catAx>
      <c:valAx>
        <c:axId val="98432512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984309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style val="1"/>
  <c:chart>
    <c:autoTitleDeleted val="1"/>
    <c:plotArea>
      <c:layout/>
      <c:lineChart>
        <c:grouping val="standard"/>
        <c:ser>
          <c:idx val="0"/>
          <c:order val="0"/>
          <c:tx>
            <c:strRef>
              <c:f>Arkusz1!$B$23</c:f>
              <c:strCache>
                <c:ptCount val="1"/>
                <c:pt idx="0">
                  <c:v>rate of registered unemployment</c:v>
                </c:pt>
              </c:strCache>
            </c:strRef>
          </c:tx>
          <c:spPr>
            <a:ln w="28575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chemeClr val="dk1">
                    <a:tint val="88500"/>
                  </a:schemeClr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1.5042109635285425E-2"/>
                  <c:y val="8.4612774296828494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l-PL"/>
                </a:p>
              </c:txPr>
            </c:trendlineLbl>
          </c:trendline>
          <c:cat>
            <c:strRef>
              <c:f>Arkusz1!$A$24:$A$39</c:f>
              <c:strCache>
                <c:ptCount val="16"/>
                <c:pt idx="0">
                  <c:v>Q1 2018</c:v>
                </c:pt>
                <c:pt idx="1">
                  <c:v>Q2 2018</c:v>
                </c:pt>
                <c:pt idx="2">
                  <c:v>Q3 2018</c:v>
                </c:pt>
                <c:pt idx="3">
                  <c:v>Q4 2018</c:v>
                </c:pt>
                <c:pt idx="4">
                  <c:v>Q1 2019</c:v>
                </c:pt>
                <c:pt idx="5">
                  <c:v>Q2 2019</c:v>
                </c:pt>
                <c:pt idx="6">
                  <c:v>Q3 2019</c:v>
                </c:pt>
                <c:pt idx="7">
                  <c:v>Q4 2019</c:v>
                </c:pt>
                <c:pt idx="8">
                  <c:v>Q1 2020</c:v>
                </c:pt>
                <c:pt idx="9">
                  <c:v>Q2 2020</c:v>
                </c:pt>
                <c:pt idx="10">
                  <c:v>Q3 2020</c:v>
                </c:pt>
                <c:pt idx="11">
                  <c:v>Q4 2020</c:v>
                </c:pt>
                <c:pt idx="12">
                  <c:v>Q1 2021</c:v>
                </c:pt>
                <c:pt idx="13">
                  <c:v>Q2 2021</c:v>
                </c:pt>
                <c:pt idx="14">
                  <c:v>Q3 2021</c:v>
                </c:pt>
                <c:pt idx="15">
                  <c:v>Q4 2021</c:v>
                </c:pt>
              </c:strCache>
            </c:strRef>
          </c:cat>
          <c:val>
            <c:numRef>
              <c:f>Arkusz1!$B$24:$B$39</c:f>
              <c:numCache>
                <c:formatCode>General</c:formatCode>
                <c:ptCount val="16"/>
                <c:pt idx="0">
                  <c:v>6.6</c:v>
                </c:pt>
                <c:pt idx="1">
                  <c:v>5.8</c:v>
                </c:pt>
                <c:pt idx="2">
                  <c:v>5.7</c:v>
                </c:pt>
                <c:pt idx="3">
                  <c:v>5.8</c:v>
                </c:pt>
                <c:pt idx="4">
                  <c:v>5.9</c:v>
                </c:pt>
                <c:pt idx="5">
                  <c:v>5.3</c:v>
                </c:pt>
                <c:pt idx="6">
                  <c:v>5.0999999999999996</c:v>
                </c:pt>
                <c:pt idx="7">
                  <c:v>5.2</c:v>
                </c:pt>
                <c:pt idx="8">
                  <c:v>5.4</c:v>
                </c:pt>
                <c:pt idx="9">
                  <c:v>6.1</c:v>
                </c:pt>
                <c:pt idx="10">
                  <c:v>6.1</c:v>
                </c:pt>
                <c:pt idx="11">
                  <c:v>6.3</c:v>
                </c:pt>
                <c:pt idx="12">
                  <c:v>6.4</c:v>
                </c:pt>
                <c:pt idx="13">
                  <c:v>6</c:v>
                </c:pt>
                <c:pt idx="14">
                  <c:v>5.6</c:v>
                </c:pt>
                <c:pt idx="15">
                  <c:v>5.4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150-4C80-82DF-0404EA21DBC4}"/>
            </c:ext>
          </c:extLst>
        </c:ser>
        <c:marker val="1"/>
        <c:axId val="100899840"/>
        <c:axId val="100909824"/>
      </c:lineChart>
      <c:catAx>
        <c:axId val="100899840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00909824"/>
        <c:crosses val="autoZero"/>
        <c:auto val="1"/>
        <c:lblAlgn val="ctr"/>
        <c:lblOffset val="100"/>
      </c:catAx>
      <c:valAx>
        <c:axId val="100909824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008998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style val="1"/>
  <c:chart>
    <c:autoTitleDeleted val="1"/>
    <c:plotArea>
      <c:layout/>
      <c:lineChart>
        <c:grouping val="standard"/>
        <c:ser>
          <c:idx val="1"/>
          <c:order val="0"/>
          <c:tx>
            <c:strRef>
              <c:f>Arkusz1!$C$23</c:f>
              <c:strCache>
                <c:ptCount val="1"/>
                <c:pt idx="0">
                  <c:v>number of job offers (thousand)</c:v>
                </c:pt>
              </c:strCache>
            </c:strRef>
          </c:tx>
          <c:spPr>
            <a:ln w="28575" cap="rnd">
              <a:solidFill>
                <a:schemeClr val="dk1">
                  <a:tint val="55000"/>
                </a:schemeClr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chemeClr val="dk1">
                    <a:tint val="55000"/>
                  </a:schemeClr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3.0040901137357832E-2"/>
                  <c:y val="0.1925998833479149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l-PL"/>
                </a:p>
              </c:txPr>
            </c:trendlineLbl>
          </c:trendline>
          <c:cat>
            <c:strRef>
              <c:f>Arkusz1!$A$24:$A$39</c:f>
              <c:strCache>
                <c:ptCount val="16"/>
                <c:pt idx="0">
                  <c:v>Q1 2018</c:v>
                </c:pt>
                <c:pt idx="1">
                  <c:v>Q2 2018</c:v>
                </c:pt>
                <c:pt idx="2">
                  <c:v>Q3 2018</c:v>
                </c:pt>
                <c:pt idx="3">
                  <c:v>Q4 2018</c:v>
                </c:pt>
                <c:pt idx="4">
                  <c:v>Q1 2019</c:v>
                </c:pt>
                <c:pt idx="5">
                  <c:v>Q2 2019</c:v>
                </c:pt>
                <c:pt idx="6">
                  <c:v>Q3 2019</c:v>
                </c:pt>
                <c:pt idx="7">
                  <c:v>Q4 2019</c:v>
                </c:pt>
                <c:pt idx="8">
                  <c:v>Q1 2020</c:v>
                </c:pt>
                <c:pt idx="9">
                  <c:v>Q2 2020</c:v>
                </c:pt>
                <c:pt idx="10">
                  <c:v>Q3 2020</c:v>
                </c:pt>
                <c:pt idx="11">
                  <c:v>Q4 2020</c:v>
                </c:pt>
                <c:pt idx="12">
                  <c:v>Q1 2021</c:v>
                </c:pt>
                <c:pt idx="13">
                  <c:v>Q2 2021</c:v>
                </c:pt>
                <c:pt idx="14">
                  <c:v>Q3 2021</c:v>
                </c:pt>
                <c:pt idx="15">
                  <c:v>Q4 2021</c:v>
                </c:pt>
              </c:strCache>
            </c:strRef>
          </c:cat>
          <c:val>
            <c:numRef>
              <c:f>Arkusz1!$C$24:$C$39</c:f>
              <c:numCache>
                <c:formatCode>General</c:formatCode>
                <c:ptCount val="16"/>
                <c:pt idx="0">
                  <c:v>99.7</c:v>
                </c:pt>
                <c:pt idx="1">
                  <c:v>110.6</c:v>
                </c:pt>
                <c:pt idx="2">
                  <c:v>98</c:v>
                </c:pt>
                <c:pt idx="3">
                  <c:v>62.7</c:v>
                </c:pt>
                <c:pt idx="4">
                  <c:v>84.6</c:v>
                </c:pt>
                <c:pt idx="5">
                  <c:v>83.9</c:v>
                </c:pt>
                <c:pt idx="6">
                  <c:v>85.1</c:v>
                </c:pt>
                <c:pt idx="7">
                  <c:v>47.8</c:v>
                </c:pt>
                <c:pt idx="8">
                  <c:v>47.2</c:v>
                </c:pt>
                <c:pt idx="9">
                  <c:v>66.3</c:v>
                </c:pt>
                <c:pt idx="10">
                  <c:v>78.7</c:v>
                </c:pt>
                <c:pt idx="11">
                  <c:v>43.8</c:v>
                </c:pt>
                <c:pt idx="12">
                  <c:v>68.8</c:v>
                </c:pt>
                <c:pt idx="13">
                  <c:v>90.9</c:v>
                </c:pt>
                <c:pt idx="14">
                  <c:v>94.6</c:v>
                </c:pt>
                <c:pt idx="15">
                  <c:v>60.4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8F06-44AE-92EA-EAB94C10AA40}"/>
            </c:ext>
          </c:extLst>
        </c:ser>
        <c:marker val="1"/>
        <c:axId val="101009280"/>
        <c:axId val="101010816"/>
      </c:lineChart>
      <c:catAx>
        <c:axId val="101009280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01010816"/>
        <c:crosses val="autoZero"/>
        <c:auto val="1"/>
        <c:lblAlgn val="ctr"/>
        <c:lblOffset val="100"/>
      </c:catAx>
      <c:valAx>
        <c:axId val="101010816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010092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style val="1"/>
  <c:chart>
    <c:autoTitleDeleted val="1"/>
    <c:plotArea>
      <c:layout/>
      <c:lineChart>
        <c:grouping val="standard"/>
        <c:ser>
          <c:idx val="0"/>
          <c:order val="0"/>
          <c:tx>
            <c:strRef>
              <c:f>Arkusz1!$B$45</c:f>
              <c:strCache>
                <c:ptCount val="1"/>
                <c:pt idx="0">
                  <c:v>gross fixed capital formation (analogous period of the previous year = 100)</c:v>
                </c:pt>
              </c:strCache>
            </c:strRef>
          </c:tx>
          <c:spPr>
            <a:ln w="28575" cap="rnd">
              <a:solidFill>
                <a:schemeClr val="dk1">
                  <a:tint val="885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dk1">
                    <a:tint val="88500"/>
                  </a:schemeClr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2.165646993240887E-2"/>
                  <c:y val="5.7518528068122472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l-PL"/>
                </a:p>
              </c:txPr>
            </c:trendlineLbl>
          </c:trendline>
          <c:cat>
            <c:strRef>
              <c:f>Arkusz1!$A$46:$A$61</c:f>
              <c:strCache>
                <c:ptCount val="16"/>
                <c:pt idx="0">
                  <c:v>Q1 2018</c:v>
                </c:pt>
                <c:pt idx="1">
                  <c:v>Q2 2018</c:v>
                </c:pt>
                <c:pt idx="2">
                  <c:v>Q3 2018</c:v>
                </c:pt>
                <c:pt idx="3">
                  <c:v>Q4 2018</c:v>
                </c:pt>
                <c:pt idx="4">
                  <c:v>Q1 2019</c:v>
                </c:pt>
                <c:pt idx="5">
                  <c:v>Q2 2019</c:v>
                </c:pt>
                <c:pt idx="6">
                  <c:v>Q3 2019</c:v>
                </c:pt>
                <c:pt idx="7">
                  <c:v>Q4 2019</c:v>
                </c:pt>
                <c:pt idx="8">
                  <c:v>Q1 2020</c:v>
                </c:pt>
                <c:pt idx="9">
                  <c:v>Q2 2020</c:v>
                </c:pt>
                <c:pt idx="10">
                  <c:v>Q3 2020</c:v>
                </c:pt>
                <c:pt idx="11">
                  <c:v>Q4 2020</c:v>
                </c:pt>
                <c:pt idx="12">
                  <c:v>Q1 2021</c:v>
                </c:pt>
                <c:pt idx="13">
                  <c:v>Q2 2021</c:v>
                </c:pt>
                <c:pt idx="14">
                  <c:v>Q3 2021</c:v>
                </c:pt>
                <c:pt idx="15">
                  <c:v>Q4 2021</c:v>
                </c:pt>
              </c:strCache>
            </c:strRef>
          </c:cat>
          <c:val>
            <c:numRef>
              <c:f>Arkusz1!$B$46:$B$61</c:f>
              <c:numCache>
                <c:formatCode>General</c:formatCode>
                <c:ptCount val="16"/>
                <c:pt idx="0">
                  <c:v>111.2</c:v>
                </c:pt>
                <c:pt idx="1">
                  <c:v>106.5</c:v>
                </c:pt>
                <c:pt idx="2">
                  <c:v>111.4</c:v>
                </c:pt>
                <c:pt idx="3">
                  <c:v>109</c:v>
                </c:pt>
                <c:pt idx="4">
                  <c:v>110.3</c:v>
                </c:pt>
                <c:pt idx="5">
                  <c:v>107.5</c:v>
                </c:pt>
                <c:pt idx="6">
                  <c:v>103.3</c:v>
                </c:pt>
                <c:pt idx="7">
                  <c:v>105.2</c:v>
                </c:pt>
                <c:pt idx="8">
                  <c:v>102.5</c:v>
                </c:pt>
                <c:pt idx="9">
                  <c:v>91.2</c:v>
                </c:pt>
                <c:pt idx="10">
                  <c:v>92.8</c:v>
                </c:pt>
                <c:pt idx="11">
                  <c:v>84.6</c:v>
                </c:pt>
                <c:pt idx="12">
                  <c:v>101.7</c:v>
                </c:pt>
                <c:pt idx="13">
                  <c:v>105.6</c:v>
                </c:pt>
                <c:pt idx="14">
                  <c:v>109.3</c:v>
                </c:pt>
                <c:pt idx="15">
                  <c:v>111.7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610-4BF9-849D-E0B68873CD7E}"/>
            </c:ext>
          </c:extLst>
        </c:ser>
        <c:ser>
          <c:idx val="1"/>
          <c:order val="1"/>
          <c:tx>
            <c:strRef>
              <c:f>Arkusz1!$C$45</c:f>
              <c:strCache>
                <c:ptCount val="1"/>
                <c:pt idx="0">
                  <c:v>domestic demand constant prices (analogous period of the previous year = 100)</c:v>
                </c:pt>
              </c:strCache>
            </c:strRef>
          </c:tx>
          <c:spPr>
            <a:ln w="28575" cap="rnd">
              <a:solidFill>
                <a:schemeClr val="dk1">
                  <a:tint val="5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Arkusz1!$A$46:$A$61</c:f>
              <c:strCache>
                <c:ptCount val="16"/>
                <c:pt idx="0">
                  <c:v>Q1 2018</c:v>
                </c:pt>
                <c:pt idx="1">
                  <c:v>Q2 2018</c:v>
                </c:pt>
                <c:pt idx="2">
                  <c:v>Q3 2018</c:v>
                </c:pt>
                <c:pt idx="3">
                  <c:v>Q4 2018</c:v>
                </c:pt>
                <c:pt idx="4">
                  <c:v>Q1 2019</c:v>
                </c:pt>
                <c:pt idx="5">
                  <c:v>Q2 2019</c:v>
                </c:pt>
                <c:pt idx="6">
                  <c:v>Q3 2019</c:v>
                </c:pt>
                <c:pt idx="7">
                  <c:v>Q4 2019</c:v>
                </c:pt>
                <c:pt idx="8">
                  <c:v>Q1 2020</c:v>
                </c:pt>
                <c:pt idx="9">
                  <c:v>Q2 2020</c:v>
                </c:pt>
                <c:pt idx="10">
                  <c:v>Q3 2020</c:v>
                </c:pt>
                <c:pt idx="11">
                  <c:v>Q4 2020</c:v>
                </c:pt>
                <c:pt idx="12">
                  <c:v>Q1 2021</c:v>
                </c:pt>
                <c:pt idx="13">
                  <c:v>Q2 2021</c:v>
                </c:pt>
                <c:pt idx="14">
                  <c:v>Q3 2021</c:v>
                </c:pt>
                <c:pt idx="15">
                  <c:v>Q4 2021</c:v>
                </c:pt>
              </c:strCache>
            </c:strRef>
          </c:cat>
          <c:val>
            <c:numRef>
              <c:f>Arkusz1!$C$46:$C$61</c:f>
              <c:numCache>
                <c:formatCode>General</c:formatCode>
                <c:ptCount val="16"/>
                <c:pt idx="0">
                  <c:v>106.5</c:v>
                </c:pt>
                <c:pt idx="1">
                  <c:v>104.8</c:v>
                </c:pt>
                <c:pt idx="2">
                  <c:v>106</c:v>
                </c:pt>
                <c:pt idx="3">
                  <c:v>105</c:v>
                </c:pt>
                <c:pt idx="4">
                  <c:v>103.8</c:v>
                </c:pt>
                <c:pt idx="5">
                  <c:v>105.1</c:v>
                </c:pt>
                <c:pt idx="6">
                  <c:v>103.9</c:v>
                </c:pt>
                <c:pt idx="7">
                  <c:v>101.8</c:v>
                </c:pt>
                <c:pt idx="8">
                  <c:v>101.3</c:v>
                </c:pt>
                <c:pt idx="9">
                  <c:v>90.9</c:v>
                </c:pt>
                <c:pt idx="10">
                  <c:v>97.4</c:v>
                </c:pt>
                <c:pt idx="11">
                  <c:v>97.1</c:v>
                </c:pt>
                <c:pt idx="12">
                  <c:v>100.3</c:v>
                </c:pt>
                <c:pt idx="13">
                  <c:v>112.4</c:v>
                </c:pt>
                <c:pt idx="14">
                  <c:v>108.6</c:v>
                </c:pt>
                <c:pt idx="15">
                  <c:v>111.2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610-4BF9-849D-E0B68873CD7E}"/>
            </c:ext>
          </c:extLst>
        </c:ser>
        <c:ser>
          <c:idx val="2"/>
          <c:order val="2"/>
          <c:tx>
            <c:strRef>
              <c:f>Arkusz1!$D$45</c:f>
              <c:strCache>
                <c:ptCount val="1"/>
                <c:pt idx="0">
                  <c:v>GDP constant prices (analogous period of the previous year = 100)</c:v>
                </c:pt>
              </c:strCache>
            </c:strRef>
          </c:tx>
          <c:spPr>
            <a:ln w="28575" cap="rnd">
              <a:solidFill>
                <a:schemeClr val="dk1">
                  <a:tint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Arkusz1!$A$46:$A$61</c:f>
              <c:strCache>
                <c:ptCount val="16"/>
                <c:pt idx="0">
                  <c:v>Q1 2018</c:v>
                </c:pt>
                <c:pt idx="1">
                  <c:v>Q2 2018</c:v>
                </c:pt>
                <c:pt idx="2">
                  <c:v>Q3 2018</c:v>
                </c:pt>
                <c:pt idx="3">
                  <c:v>Q4 2018</c:v>
                </c:pt>
                <c:pt idx="4">
                  <c:v>Q1 2019</c:v>
                </c:pt>
                <c:pt idx="5">
                  <c:v>Q2 2019</c:v>
                </c:pt>
                <c:pt idx="6">
                  <c:v>Q3 2019</c:v>
                </c:pt>
                <c:pt idx="7">
                  <c:v>Q4 2019</c:v>
                </c:pt>
                <c:pt idx="8">
                  <c:v>Q1 2020</c:v>
                </c:pt>
                <c:pt idx="9">
                  <c:v>Q2 2020</c:v>
                </c:pt>
                <c:pt idx="10">
                  <c:v>Q3 2020</c:v>
                </c:pt>
                <c:pt idx="11">
                  <c:v>Q4 2020</c:v>
                </c:pt>
                <c:pt idx="12">
                  <c:v>Q1 2021</c:v>
                </c:pt>
                <c:pt idx="13">
                  <c:v>Q2 2021</c:v>
                </c:pt>
                <c:pt idx="14">
                  <c:v>Q3 2021</c:v>
                </c:pt>
                <c:pt idx="15">
                  <c:v>Q4 2021</c:v>
                </c:pt>
              </c:strCache>
            </c:strRef>
          </c:cat>
          <c:val>
            <c:numRef>
              <c:f>Arkusz1!$D$46:$D$61</c:f>
              <c:numCache>
                <c:formatCode>General</c:formatCode>
                <c:ptCount val="16"/>
                <c:pt idx="0">
                  <c:v>105.3</c:v>
                </c:pt>
                <c:pt idx="1">
                  <c:v>105.5</c:v>
                </c:pt>
                <c:pt idx="2">
                  <c:v>105.5</c:v>
                </c:pt>
                <c:pt idx="3">
                  <c:v>105.1</c:v>
                </c:pt>
                <c:pt idx="4">
                  <c:v>105.5</c:v>
                </c:pt>
                <c:pt idx="5">
                  <c:v>105.4</c:v>
                </c:pt>
                <c:pt idx="6">
                  <c:v>104.6</c:v>
                </c:pt>
                <c:pt idx="7">
                  <c:v>103.7</c:v>
                </c:pt>
                <c:pt idx="8">
                  <c:v>102.2</c:v>
                </c:pt>
                <c:pt idx="9">
                  <c:v>91.8</c:v>
                </c:pt>
                <c:pt idx="10">
                  <c:v>98.5</c:v>
                </c:pt>
                <c:pt idx="11">
                  <c:v>97.5</c:v>
                </c:pt>
                <c:pt idx="12">
                  <c:v>99.2</c:v>
                </c:pt>
                <c:pt idx="13">
                  <c:v>111.2</c:v>
                </c:pt>
                <c:pt idx="14">
                  <c:v>105.3</c:v>
                </c:pt>
                <c:pt idx="15">
                  <c:v>107.3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9610-4BF9-849D-E0B68873CD7E}"/>
            </c:ext>
          </c:extLst>
        </c:ser>
        <c:ser>
          <c:idx val="3"/>
          <c:order val="3"/>
          <c:tx>
            <c:strRef>
              <c:f>Arkusz1!$E$45</c:f>
              <c:strCache>
                <c:ptCount val="1"/>
                <c:pt idx="0">
                  <c:v>household consumption (analogous period of the previous year = 100)</c:v>
                </c:pt>
              </c:strCache>
            </c:strRef>
          </c:tx>
          <c:spPr>
            <a:ln w="28575" cap="rnd">
              <a:solidFill>
                <a:schemeClr val="dk1">
                  <a:tint val="985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Arkusz1!$A$46:$A$61</c:f>
              <c:strCache>
                <c:ptCount val="16"/>
                <c:pt idx="0">
                  <c:v>Q1 2018</c:v>
                </c:pt>
                <c:pt idx="1">
                  <c:v>Q2 2018</c:v>
                </c:pt>
                <c:pt idx="2">
                  <c:v>Q3 2018</c:v>
                </c:pt>
                <c:pt idx="3">
                  <c:v>Q4 2018</c:v>
                </c:pt>
                <c:pt idx="4">
                  <c:v>Q1 2019</c:v>
                </c:pt>
                <c:pt idx="5">
                  <c:v>Q2 2019</c:v>
                </c:pt>
                <c:pt idx="6">
                  <c:v>Q3 2019</c:v>
                </c:pt>
                <c:pt idx="7">
                  <c:v>Q4 2019</c:v>
                </c:pt>
                <c:pt idx="8">
                  <c:v>Q1 2020</c:v>
                </c:pt>
                <c:pt idx="9">
                  <c:v>Q2 2020</c:v>
                </c:pt>
                <c:pt idx="10">
                  <c:v>Q3 2020</c:v>
                </c:pt>
                <c:pt idx="11">
                  <c:v>Q4 2020</c:v>
                </c:pt>
                <c:pt idx="12">
                  <c:v>Q1 2021</c:v>
                </c:pt>
                <c:pt idx="13">
                  <c:v>Q2 2021</c:v>
                </c:pt>
                <c:pt idx="14">
                  <c:v>Q3 2021</c:v>
                </c:pt>
                <c:pt idx="15">
                  <c:v>Q4 2021</c:v>
                </c:pt>
              </c:strCache>
            </c:strRef>
          </c:cat>
          <c:val>
            <c:numRef>
              <c:f>Arkusz1!$E$46:$E$61</c:f>
              <c:numCache>
                <c:formatCode>General</c:formatCode>
                <c:ptCount val="16"/>
                <c:pt idx="0">
                  <c:v>104.4</c:v>
                </c:pt>
                <c:pt idx="1">
                  <c:v>104.5</c:v>
                </c:pt>
                <c:pt idx="2">
                  <c:v>104.1</c:v>
                </c:pt>
                <c:pt idx="3">
                  <c:v>104.1</c:v>
                </c:pt>
                <c:pt idx="4">
                  <c:v>103.7</c:v>
                </c:pt>
                <c:pt idx="5">
                  <c:v>104.2</c:v>
                </c:pt>
                <c:pt idx="6">
                  <c:v>104.2</c:v>
                </c:pt>
                <c:pt idx="7">
                  <c:v>103.7</c:v>
                </c:pt>
                <c:pt idx="8">
                  <c:v>101.2</c:v>
                </c:pt>
                <c:pt idx="9">
                  <c:v>89.4</c:v>
                </c:pt>
                <c:pt idx="10">
                  <c:v>100.3</c:v>
                </c:pt>
                <c:pt idx="11">
                  <c:v>96.9</c:v>
                </c:pt>
                <c:pt idx="12">
                  <c:v>100.1</c:v>
                </c:pt>
                <c:pt idx="13">
                  <c:v>113.1</c:v>
                </c:pt>
                <c:pt idx="14">
                  <c:v>104.7</c:v>
                </c:pt>
                <c:pt idx="15">
                  <c:v>107.9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9610-4BF9-849D-E0B68873CD7E}"/>
            </c:ext>
          </c:extLst>
        </c:ser>
        <c:marker val="1"/>
        <c:axId val="100954112"/>
        <c:axId val="100955648"/>
      </c:lineChart>
      <c:catAx>
        <c:axId val="100954112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00955648"/>
        <c:crosses val="autoZero"/>
        <c:auto val="1"/>
        <c:lblAlgn val="ctr"/>
        <c:lblOffset val="100"/>
      </c:catAx>
      <c:valAx>
        <c:axId val="100955648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009541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style val="1"/>
  <c:chart>
    <c:autoTitleDeleted val="1"/>
    <c:plotArea>
      <c:layout/>
      <c:lineChart>
        <c:grouping val="standard"/>
        <c:ser>
          <c:idx val="0"/>
          <c:order val="0"/>
          <c:tx>
            <c:strRef>
              <c:f>Arkusz1!$B$66</c:f>
              <c:strCache>
                <c:ptCount val="1"/>
                <c:pt idx="0">
                  <c:v>permanent immigration</c:v>
                </c:pt>
              </c:strCache>
            </c:strRef>
          </c:tx>
          <c:spPr>
            <a:ln w="28575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Arkusz1!$A$67:$A$70</c:f>
              <c:numCache>
                <c:formatCode>General</c:formatCode>
                <c:ptCount val="4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</c:numCache>
            </c:numRef>
          </c:cat>
          <c:val>
            <c:numRef>
              <c:f>Arkusz1!$B$67:$B$70</c:f>
              <c:numCache>
                <c:formatCode>General</c:formatCode>
                <c:ptCount val="4"/>
                <c:pt idx="0">
                  <c:v>13324</c:v>
                </c:pt>
                <c:pt idx="1">
                  <c:v>15461</c:v>
                </c:pt>
                <c:pt idx="2">
                  <c:v>16909</c:v>
                </c:pt>
                <c:pt idx="3">
                  <c:v>13263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478-48AB-B0C1-EC0E037D26F8}"/>
            </c:ext>
          </c:extLst>
        </c:ser>
        <c:ser>
          <c:idx val="1"/>
          <c:order val="1"/>
          <c:tx>
            <c:strRef>
              <c:f>Arkusz1!$C$66</c:f>
              <c:strCache>
                <c:ptCount val="1"/>
                <c:pt idx="0">
                  <c:v>permanent emigration</c:v>
                </c:pt>
              </c:strCache>
            </c:strRef>
          </c:tx>
          <c:spPr>
            <a:ln w="28575" cap="rnd">
              <a:solidFill>
                <a:schemeClr val="dk1">
                  <a:tint val="5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Arkusz1!$A$67:$A$70</c:f>
              <c:numCache>
                <c:formatCode>General</c:formatCode>
                <c:ptCount val="4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</c:numCache>
            </c:numRef>
          </c:cat>
          <c:val>
            <c:numRef>
              <c:f>Arkusz1!$C$67:$C$70</c:f>
              <c:numCache>
                <c:formatCode>General</c:formatCode>
                <c:ptCount val="4"/>
                <c:pt idx="0">
                  <c:v>11888</c:v>
                </c:pt>
                <c:pt idx="1">
                  <c:v>11849</c:v>
                </c:pt>
                <c:pt idx="2">
                  <c:v>10726</c:v>
                </c:pt>
                <c:pt idx="3">
                  <c:v>8780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8478-48AB-B0C1-EC0E037D26F8}"/>
            </c:ext>
          </c:extLst>
        </c:ser>
        <c:ser>
          <c:idx val="2"/>
          <c:order val="2"/>
          <c:tx>
            <c:strRef>
              <c:f>Arkusz1!$D$66</c:f>
              <c:strCache>
                <c:ptCount val="1"/>
                <c:pt idx="0">
                  <c:v>balance of migration for permanent residence</c:v>
                </c:pt>
              </c:strCache>
            </c:strRef>
          </c:tx>
          <c:spPr>
            <a:ln w="28575" cap="rnd">
              <a:solidFill>
                <a:schemeClr val="dk1">
                  <a:tint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Arkusz1!$A$67:$A$70</c:f>
              <c:numCache>
                <c:formatCode>General</c:formatCode>
                <c:ptCount val="4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</c:numCache>
            </c:numRef>
          </c:cat>
          <c:val>
            <c:numRef>
              <c:f>Arkusz1!$D$67:$D$70</c:f>
              <c:numCache>
                <c:formatCode>General</c:formatCode>
                <c:ptCount val="4"/>
                <c:pt idx="0">
                  <c:v>1436</c:v>
                </c:pt>
                <c:pt idx="1">
                  <c:v>3612</c:v>
                </c:pt>
                <c:pt idx="2">
                  <c:v>6183</c:v>
                </c:pt>
                <c:pt idx="3">
                  <c:v>4483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8478-48AB-B0C1-EC0E037D26F8}"/>
            </c:ext>
          </c:extLst>
        </c:ser>
        <c:marker val="1"/>
        <c:axId val="101064704"/>
        <c:axId val="101066240"/>
      </c:lineChart>
      <c:catAx>
        <c:axId val="101064704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01066240"/>
        <c:crosses val="autoZero"/>
        <c:auto val="1"/>
        <c:lblAlgn val="ctr"/>
        <c:lblOffset val="100"/>
      </c:catAx>
      <c:valAx>
        <c:axId val="101066240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010647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style val="1"/>
  <c:chart>
    <c:autoTitleDeleted val="1"/>
    <c:plotArea>
      <c:layout/>
      <c:lineChart>
        <c:grouping val="standard"/>
        <c:ser>
          <c:idx val="0"/>
          <c:order val="0"/>
          <c:tx>
            <c:strRef>
              <c:f>Arkusz1!$B$83</c:f>
              <c:strCache>
                <c:ptCount val="1"/>
                <c:pt idx="0">
                  <c:v>18-34 years</c:v>
                </c:pt>
              </c:strCache>
            </c:strRef>
          </c:tx>
          <c:spPr>
            <a:ln w="28575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Arkusz1!$A$84:$A$99</c:f>
              <c:strCache>
                <c:ptCount val="16"/>
                <c:pt idx="0">
                  <c:v>Q1 2018</c:v>
                </c:pt>
                <c:pt idx="1">
                  <c:v>Q2 2018</c:v>
                </c:pt>
                <c:pt idx="2">
                  <c:v>Q3 2018</c:v>
                </c:pt>
                <c:pt idx="3">
                  <c:v>Q4 2018</c:v>
                </c:pt>
                <c:pt idx="4">
                  <c:v>Q1 2019</c:v>
                </c:pt>
                <c:pt idx="5">
                  <c:v>Q2 2019</c:v>
                </c:pt>
                <c:pt idx="6">
                  <c:v>Q3 2019</c:v>
                </c:pt>
                <c:pt idx="7">
                  <c:v>Q4 2019</c:v>
                </c:pt>
                <c:pt idx="8">
                  <c:v>Q1 2020</c:v>
                </c:pt>
                <c:pt idx="9">
                  <c:v>Q2 2020</c:v>
                </c:pt>
                <c:pt idx="10">
                  <c:v>Q3 2020</c:v>
                </c:pt>
                <c:pt idx="11">
                  <c:v>Q4 2020</c:v>
                </c:pt>
                <c:pt idx="12">
                  <c:v>Q1 2021</c:v>
                </c:pt>
                <c:pt idx="13">
                  <c:v>Q2 2021</c:v>
                </c:pt>
                <c:pt idx="14">
                  <c:v>Q3 2021</c:v>
                </c:pt>
                <c:pt idx="15">
                  <c:v>Q4 2021</c:v>
                </c:pt>
              </c:strCache>
            </c:strRef>
          </c:cat>
          <c:val>
            <c:numRef>
              <c:f>Arkusz1!$B$84:$B$99</c:f>
              <c:numCache>
                <c:formatCode>General</c:formatCode>
                <c:ptCount val="16"/>
                <c:pt idx="0">
                  <c:v>442164</c:v>
                </c:pt>
                <c:pt idx="1">
                  <c:v>390873</c:v>
                </c:pt>
                <c:pt idx="2">
                  <c:v>392458</c:v>
                </c:pt>
                <c:pt idx="3">
                  <c:v>390246</c:v>
                </c:pt>
                <c:pt idx="4">
                  <c:v>394900</c:v>
                </c:pt>
                <c:pt idx="5">
                  <c:v>345837</c:v>
                </c:pt>
                <c:pt idx="6">
                  <c:v>344189</c:v>
                </c:pt>
                <c:pt idx="7">
                  <c:v>339746</c:v>
                </c:pt>
                <c:pt idx="8">
                  <c:v>365635</c:v>
                </c:pt>
                <c:pt idx="9">
                  <c:v>422398</c:v>
                </c:pt>
                <c:pt idx="10">
                  <c:v>418167</c:v>
                </c:pt>
                <c:pt idx="11">
                  <c:v>414720</c:v>
                </c:pt>
                <c:pt idx="12">
                  <c:v>423856</c:v>
                </c:pt>
                <c:pt idx="13">
                  <c:v>379665</c:v>
                </c:pt>
                <c:pt idx="14">
                  <c:v>358243</c:v>
                </c:pt>
                <c:pt idx="15">
                  <c:v>331516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248-4098-882B-5417BB089040}"/>
            </c:ext>
          </c:extLst>
        </c:ser>
        <c:ser>
          <c:idx val="1"/>
          <c:order val="1"/>
          <c:tx>
            <c:strRef>
              <c:f>Arkusz1!$C$83</c:f>
              <c:strCache>
                <c:ptCount val="1"/>
                <c:pt idx="0">
                  <c:v>35-54 years</c:v>
                </c:pt>
              </c:strCache>
            </c:strRef>
          </c:tx>
          <c:spPr>
            <a:ln w="28575" cap="rnd">
              <a:solidFill>
                <a:schemeClr val="dk1">
                  <a:tint val="5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Arkusz1!$A$84:$A$99</c:f>
              <c:strCache>
                <c:ptCount val="16"/>
                <c:pt idx="0">
                  <c:v>Q1 2018</c:v>
                </c:pt>
                <c:pt idx="1">
                  <c:v>Q2 2018</c:v>
                </c:pt>
                <c:pt idx="2">
                  <c:v>Q3 2018</c:v>
                </c:pt>
                <c:pt idx="3">
                  <c:v>Q4 2018</c:v>
                </c:pt>
                <c:pt idx="4">
                  <c:v>Q1 2019</c:v>
                </c:pt>
                <c:pt idx="5">
                  <c:v>Q2 2019</c:v>
                </c:pt>
                <c:pt idx="6">
                  <c:v>Q3 2019</c:v>
                </c:pt>
                <c:pt idx="7">
                  <c:v>Q4 2019</c:v>
                </c:pt>
                <c:pt idx="8">
                  <c:v>Q1 2020</c:v>
                </c:pt>
                <c:pt idx="9">
                  <c:v>Q2 2020</c:v>
                </c:pt>
                <c:pt idx="10">
                  <c:v>Q3 2020</c:v>
                </c:pt>
                <c:pt idx="11">
                  <c:v>Q4 2020</c:v>
                </c:pt>
                <c:pt idx="12">
                  <c:v>Q1 2021</c:v>
                </c:pt>
                <c:pt idx="13">
                  <c:v>Q2 2021</c:v>
                </c:pt>
                <c:pt idx="14">
                  <c:v>Q3 2021</c:v>
                </c:pt>
                <c:pt idx="15">
                  <c:v>Q4 2021</c:v>
                </c:pt>
              </c:strCache>
            </c:strRef>
          </c:cat>
          <c:val>
            <c:numRef>
              <c:f>Arkusz1!$C$84:$C$99</c:f>
              <c:numCache>
                <c:formatCode>General</c:formatCode>
                <c:ptCount val="16"/>
                <c:pt idx="0">
                  <c:v>453192</c:v>
                </c:pt>
                <c:pt idx="1">
                  <c:v>400434</c:v>
                </c:pt>
                <c:pt idx="2">
                  <c:v>386892</c:v>
                </c:pt>
                <c:pt idx="3">
                  <c:v>403997</c:v>
                </c:pt>
                <c:pt idx="4">
                  <c:v>413942</c:v>
                </c:pt>
                <c:pt idx="5">
                  <c:v>370903</c:v>
                </c:pt>
                <c:pt idx="6">
                  <c:v>355478</c:v>
                </c:pt>
                <c:pt idx="7">
                  <c:v>366234</c:v>
                </c:pt>
                <c:pt idx="8">
                  <c:v>384617</c:v>
                </c:pt>
                <c:pt idx="9">
                  <c:v>436162</c:v>
                </c:pt>
                <c:pt idx="10">
                  <c:v>439150</c:v>
                </c:pt>
                <c:pt idx="11">
                  <c:v>456780</c:v>
                </c:pt>
                <c:pt idx="12">
                  <c:v>476612</c:v>
                </c:pt>
                <c:pt idx="13">
                  <c:v>446330</c:v>
                </c:pt>
                <c:pt idx="14">
                  <c:v>418854</c:v>
                </c:pt>
                <c:pt idx="15">
                  <c:v>406929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E248-4098-882B-5417BB089040}"/>
            </c:ext>
          </c:extLst>
        </c:ser>
        <c:ser>
          <c:idx val="2"/>
          <c:order val="2"/>
          <c:tx>
            <c:strRef>
              <c:f>Arkusz1!$D$83</c:f>
              <c:strCache>
                <c:ptCount val="1"/>
                <c:pt idx="0">
                  <c:v>55-60 and more</c:v>
                </c:pt>
              </c:strCache>
            </c:strRef>
          </c:tx>
          <c:spPr>
            <a:ln w="28575" cap="rnd">
              <a:solidFill>
                <a:schemeClr val="dk1">
                  <a:tint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Arkusz1!$A$84:$A$99</c:f>
              <c:strCache>
                <c:ptCount val="16"/>
                <c:pt idx="0">
                  <c:v>Q1 2018</c:v>
                </c:pt>
                <c:pt idx="1">
                  <c:v>Q2 2018</c:v>
                </c:pt>
                <c:pt idx="2">
                  <c:v>Q3 2018</c:v>
                </c:pt>
                <c:pt idx="3">
                  <c:v>Q4 2018</c:v>
                </c:pt>
                <c:pt idx="4">
                  <c:v>Q1 2019</c:v>
                </c:pt>
                <c:pt idx="5">
                  <c:v>Q2 2019</c:v>
                </c:pt>
                <c:pt idx="6">
                  <c:v>Q3 2019</c:v>
                </c:pt>
                <c:pt idx="7">
                  <c:v>Q4 2019</c:v>
                </c:pt>
                <c:pt idx="8">
                  <c:v>Q1 2020</c:v>
                </c:pt>
                <c:pt idx="9">
                  <c:v>Q2 2020</c:v>
                </c:pt>
                <c:pt idx="10">
                  <c:v>Q3 2020</c:v>
                </c:pt>
                <c:pt idx="11">
                  <c:v>Q4 2020</c:v>
                </c:pt>
                <c:pt idx="12">
                  <c:v>Q1 2021</c:v>
                </c:pt>
                <c:pt idx="13">
                  <c:v>Q2 2021</c:v>
                </c:pt>
                <c:pt idx="14">
                  <c:v>Q3 2021</c:v>
                </c:pt>
                <c:pt idx="15">
                  <c:v>Q4 2021</c:v>
                </c:pt>
              </c:strCache>
            </c:strRef>
          </c:cat>
          <c:val>
            <c:numRef>
              <c:f>Arkusz1!$D$84:$D$99</c:f>
              <c:numCache>
                <c:formatCode>General</c:formatCode>
                <c:ptCount val="16"/>
                <c:pt idx="0">
                  <c:v>196821</c:v>
                </c:pt>
                <c:pt idx="1">
                  <c:v>176593</c:v>
                </c:pt>
                <c:pt idx="2">
                  <c:v>168043</c:v>
                </c:pt>
                <c:pt idx="3">
                  <c:v>174645</c:v>
                </c:pt>
                <c:pt idx="4">
                  <c:v>175897</c:v>
                </c:pt>
                <c:pt idx="5">
                  <c:v>160353</c:v>
                </c:pt>
                <c:pt idx="6">
                  <c:v>151484</c:v>
                </c:pt>
                <c:pt idx="7">
                  <c:v>157394</c:v>
                </c:pt>
                <c:pt idx="8">
                  <c:v>159190</c:v>
                </c:pt>
                <c:pt idx="9">
                  <c:v>167911</c:v>
                </c:pt>
                <c:pt idx="10">
                  <c:v>166429</c:v>
                </c:pt>
                <c:pt idx="11">
                  <c:v>174932</c:v>
                </c:pt>
                <c:pt idx="12">
                  <c:v>177975</c:v>
                </c:pt>
                <c:pt idx="13">
                  <c:v>170975</c:v>
                </c:pt>
                <c:pt idx="14">
                  <c:v>157577</c:v>
                </c:pt>
                <c:pt idx="15">
                  <c:v>156758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E248-4098-882B-5417BB089040}"/>
            </c:ext>
          </c:extLst>
        </c:ser>
        <c:marker val="1"/>
        <c:axId val="101117952"/>
        <c:axId val="101119488"/>
      </c:lineChart>
      <c:catAx>
        <c:axId val="101117952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01119488"/>
        <c:crosses val="autoZero"/>
        <c:auto val="1"/>
        <c:lblAlgn val="ctr"/>
        <c:lblOffset val="100"/>
      </c:catAx>
      <c:valAx>
        <c:axId val="101119488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011179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style val="5"/>
  <c:chart>
    <c:autoTitleDeleted val="1"/>
    <c:plotArea>
      <c:layout/>
      <c:lineChart>
        <c:grouping val="standard"/>
        <c:ser>
          <c:idx val="0"/>
          <c:order val="0"/>
          <c:tx>
            <c:strRef>
              <c:f>Arkusz1!$R$68</c:f>
              <c:strCache>
                <c:ptCount val="1"/>
                <c:pt idx="0">
                  <c:v>border traffic of foreigners (movement of people from Poland and to Poland in million people)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12496697287839025"/>
                  <c:y val="8.7284193642461358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l-PL"/>
                </a:p>
              </c:txPr>
            </c:trendlineLbl>
          </c:trendline>
          <c:cat>
            <c:strRef>
              <c:f>Arkusz1!$Q$69:$Q$73</c:f>
              <c:strCache>
                <c:ptCount val="5"/>
                <c:pt idx="0">
                  <c:v>Q1 2020</c:v>
                </c:pt>
                <c:pt idx="1">
                  <c:v>Q2 2020</c:v>
                </c:pt>
                <c:pt idx="2">
                  <c:v>Q3 2020</c:v>
                </c:pt>
                <c:pt idx="3">
                  <c:v>Q4 2020</c:v>
                </c:pt>
                <c:pt idx="4">
                  <c:v>Q3 2021</c:v>
                </c:pt>
              </c:strCache>
            </c:strRef>
          </c:cat>
          <c:val>
            <c:numRef>
              <c:f>Arkusz1!$R$69:$R$73</c:f>
              <c:numCache>
                <c:formatCode>General</c:formatCode>
                <c:ptCount val="5"/>
                <c:pt idx="0">
                  <c:v>34.6</c:v>
                </c:pt>
                <c:pt idx="1">
                  <c:v>16.7</c:v>
                </c:pt>
                <c:pt idx="2">
                  <c:v>31.2</c:v>
                </c:pt>
                <c:pt idx="3">
                  <c:v>21.9</c:v>
                </c:pt>
                <c:pt idx="4">
                  <c:v>33.9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5E0-45F2-8704-A0C32C9C1ABA}"/>
            </c:ext>
          </c:extLst>
        </c:ser>
        <c:marker val="1"/>
        <c:axId val="102668928"/>
        <c:axId val="102683008"/>
      </c:lineChart>
      <c:catAx>
        <c:axId val="102668928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02683008"/>
        <c:crosses val="autoZero"/>
        <c:auto val="1"/>
        <c:lblAlgn val="ctr"/>
        <c:lblOffset val="100"/>
      </c:catAx>
      <c:valAx>
        <c:axId val="102683008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026689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style val="1"/>
  <c:chart>
    <c:autoTitleDeleted val="1"/>
    <c:plotArea>
      <c:layout>
        <c:manualLayout>
          <c:layoutTarget val="inner"/>
          <c:xMode val="edge"/>
          <c:yMode val="edge"/>
          <c:x val="5.8368979215435927E-2"/>
          <c:y val="4.2784276242926321E-2"/>
          <c:w val="0.91685624600978954"/>
          <c:h val="0.41119961160924262"/>
        </c:manualLayout>
      </c:layout>
      <c:lineChart>
        <c:grouping val="standard"/>
        <c:ser>
          <c:idx val="0"/>
          <c:order val="0"/>
          <c:tx>
            <c:strRef>
              <c:f>Arkusz2!$C$57</c:f>
              <c:strCache>
                <c:ptCount val="1"/>
                <c:pt idx="0">
                  <c:v>In your opinion, will the situation in your workplace worsen in the next year? Answer Yes</c:v>
                </c:pt>
              </c:strCache>
            </c:strRef>
          </c:tx>
          <c:spPr>
            <a:ln w="22225"/>
          </c:spPr>
          <c:marker>
            <c:symbol val="none"/>
          </c:marker>
          <c:cat>
            <c:strRef>
              <c:f>Arkusz2!$B$58:$B$67</c:f>
              <c:strCache>
                <c:ptCount val="10"/>
                <c:pt idx="0">
                  <c:v>Dec2019</c:v>
                </c:pt>
                <c:pt idx="1">
                  <c:v>mar.20</c:v>
                </c:pt>
                <c:pt idx="2">
                  <c:v>Jun2020</c:v>
                </c:pt>
                <c:pt idx="3">
                  <c:v>Sep2020</c:v>
                </c:pt>
                <c:pt idx="4">
                  <c:v>Dec2020</c:v>
                </c:pt>
                <c:pt idx="5">
                  <c:v>mar.21</c:v>
                </c:pt>
                <c:pt idx="6">
                  <c:v>Jun2021</c:v>
                </c:pt>
                <c:pt idx="7">
                  <c:v>Sep2021</c:v>
                </c:pt>
                <c:pt idx="8">
                  <c:v>Dec2021</c:v>
                </c:pt>
                <c:pt idx="9">
                  <c:v>Feb2022</c:v>
                </c:pt>
              </c:strCache>
            </c:strRef>
          </c:cat>
          <c:val>
            <c:numRef>
              <c:f>Arkusz2!$C$58:$C$67</c:f>
              <c:numCache>
                <c:formatCode>General</c:formatCode>
                <c:ptCount val="10"/>
                <c:pt idx="0">
                  <c:v>11</c:v>
                </c:pt>
                <c:pt idx="1">
                  <c:v>13</c:v>
                </c:pt>
                <c:pt idx="2">
                  <c:v>13</c:v>
                </c:pt>
                <c:pt idx="3">
                  <c:v>12</c:v>
                </c:pt>
                <c:pt idx="4">
                  <c:v>16</c:v>
                </c:pt>
                <c:pt idx="5">
                  <c:v>11</c:v>
                </c:pt>
                <c:pt idx="6">
                  <c:v>9</c:v>
                </c:pt>
                <c:pt idx="7">
                  <c:v>12</c:v>
                </c:pt>
                <c:pt idx="8">
                  <c:v>14</c:v>
                </c:pt>
                <c:pt idx="9">
                  <c:v>17</c:v>
                </c:pt>
              </c:numCache>
            </c:numRef>
          </c:val>
        </c:ser>
        <c:ser>
          <c:idx val="1"/>
          <c:order val="1"/>
          <c:tx>
            <c:strRef>
              <c:f>Arkusz2!$D$57</c:f>
              <c:strCache>
                <c:ptCount val="1"/>
                <c:pt idx="0">
                  <c:v>Do you take into account the possibility of losing your current job (dismissal, bankruptcy, bankruptcy, liquidation of a plant, farm, etc.)? Answer Yes and Rather yes.</c:v>
                </c:pt>
              </c:strCache>
            </c:strRef>
          </c:tx>
          <c:marker>
            <c:symbol val="none"/>
          </c:marker>
          <c:cat>
            <c:strRef>
              <c:f>Arkusz2!$B$58:$B$67</c:f>
              <c:strCache>
                <c:ptCount val="10"/>
                <c:pt idx="0">
                  <c:v>Dec2019</c:v>
                </c:pt>
                <c:pt idx="1">
                  <c:v>mar.20</c:v>
                </c:pt>
                <c:pt idx="2">
                  <c:v>Jun2020</c:v>
                </c:pt>
                <c:pt idx="3">
                  <c:v>Sep2020</c:v>
                </c:pt>
                <c:pt idx="4">
                  <c:v>Dec2020</c:v>
                </c:pt>
                <c:pt idx="5">
                  <c:v>mar.21</c:v>
                </c:pt>
                <c:pt idx="6">
                  <c:v>Jun2021</c:v>
                </c:pt>
                <c:pt idx="7">
                  <c:v>Sep2021</c:v>
                </c:pt>
                <c:pt idx="8">
                  <c:v>Dec2021</c:v>
                </c:pt>
                <c:pt idx="9">
                  <c:v>Feb2022</c:v>
                </c:pt>
              </c:strCache>
            </c:strRef>
          </c:cat>
          <c:val>
            <c:numRef>
              <c:f>Arkusz2!$D$58:$D$67</c:f>
              <c:numCache>
                <c:formatCode>General</c:formatCode>
                <c:ptCount val="10"/>
                <c:pt idx="0">
                  <c:v>21</c:v>
                </c:pt>
                <c:pt idx="1">
                  <c:v>23</c:v>
                </c:pt>
                <c:pt idx="2">
                  <c:v>27</c:v>
                </c:pt>
                <c:pt idx="3">
                  <c:v>24</c:v>
                </c:pt>
                <c:pt idx="4">
                  <c:v>27</c:v>
                </c:pt>
                <c:pt idx="5">
                  <c:v>25</c:v>
                </c:pt>
                <c:pt idx="6">
                  <c:v>17</c:v>
                </c:pt>
                <c:pt idx="7">
                  <c:v>23</c:v>
                </c:pt>
                <c:pt idx="8">
                  <c:v>21</c:v>
                </c:pt>
                <c:pt idx="9">
                  <c:v>25</c:v>
                </c:pt>
              </c:numCache>
            </c:numRef>
          </c:val>
        </c:ser>
        <c:ser>
          <c:idx val="2"/>
          <c:order val="2"/>
          <c:tx>
            <c:strRef>
              <c:f>Arkusz2!$E$57</c:f>
              <c:strCache>
                <c:ptCount val="1"/>
                <c:pt idx="0">
                  <c:v>How would you describe the situation on the labor market in your town or neighborhood? Answer: It is difficult to find any job and you cannot find any job</c:v>
                </c:pt>
              </c:strCache>
            </c:strRef>
          </c:tx>
          <c:marker>
            <c:symbol val="triangle"/>
            <c:size val="5"/>
          </c:marker>
          <c:cat>
            <c:strRef>
              <c:f>Arkusz2!$B$58:$B$67</c:f>
              <c:strCache>
                <c:ptCount val="10"/>
                <c:pt idx="0">
                  <c:v>Dec2019</c:v>
                </c:pt>
                <c:pt idx="1">
                  <c:v>mar.20</c:v>
                </c:pt>
                <c:pt idx="2">
                  <c:v>Jun2020</c:v>
                </c:pt>
                <c:pt idx="3">
                  <c:v>Sep2020</c:v>
                </c:pt>
                <c:pt idx="4">
                  <c:v>Dec2020</c:v>
                </c:pt>
                <c:pt idx="5">
                  <c:v>mar.21</c:v>
                </c:pt>
                <c:pt idx="6">
                  <c:v>Jun2021</c:v>
                </c:pt>
                <c:pt idx="7">
                  <c:v>Sep2021</c:v>
                </c:pt>
                <c:pt idx="8">
                  <c:v>Dec2021</c:v>
                </c:pt>
                <c:pt idx="9">
                  <c:v>Feb2022</c:v>
                </c:pt>
              </c:strCache>
            </c:strRef>
          </c:cat>
          <c:val>
            <c:numRef>
              <c:f>Arkusz2!$E$58:$E$67</c:f>
              <c:numCache>
                <c:formatCode>General</c:formatCode>
                <c:ptCount val="10"/>
                <c:pt idx="0">
                  <c:v>18</c:v>
                </c:pt>
                <c:pt idx="1">
                  <c:v>16</c:v>
                </c:pt>
                <c:pt idx="2">
                  <c:v>23</c:v>
                </c:pt>
                <c:pt idx="3">
                  <c:v>22</c:v>
                </c:pt>
                <c:pt idx="4">
                  <c:v>26</c:v>
                </c:pt>
                <c:pt idx="5">
                  <c:v>28</c:v>
                </c:pt>
                <c:pt idx="6">
                  <c:v>18</c:v>
                </c:pt>
                <c:pt idx="7">
                  <c:v>20</c:v>
                </c:pt>
                <c:pt idx="8">
                  <c:v>23</c:v>
                </c:pt>
                <c:pt idx="9">
                  <c:v>20</c:v>
                </c:pt>
              </c:numCache>
            </c:numRef>
          </c:val>
        </c:ser>
        <c:marker val="1"/>
        <c:axId val="131530752"/>
        <c:axId val="131532288"/>
      </c:lineChart>
      <c:catAx>
        <c:axId val="131530752"/>
        <c:scaling>
          <c:orientation val="minMax"/>
        </c:scaling>
        <c:axPos val="b"/>
        <c:numFmt formatCode="mmm/yy" sourceLinked="1"/>
        <c:majorTickMark val="none"/>
        <c:tickLblPos val="nextTo"/>
        <c:crossAx val="131532288"/>
        <c:crosses val="autoZero"/>
        <c:auto val="1"/>
        <c:lblAlgn val="ctr"/>
        <c:lblOffset val="100"/>
      </c:catAx>
      <c:valAx>
        <c:axId val="131532288"/>
        <c:scaling>
          <c:orientation val="minMax"/>
        </c:scaling>
        <c:axPos val="l"/>
        <c:majorGridlines/>
        <c:numFmt formatCode="General" sourceLinked="1"/>
        <c:majorTickMark val="none"/>
        <c:tickLblPos val="nextTo"/>
        <c:crossAx val="13153075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4.5022522522522521E-2"/>
          <c:y val="0.62267989622684505"/>
          <c:w val="0.93022522522522522"/>
          <c:h val="0.35419871648991852"/>
        </c:manualLayout>
      </c:layout>
    </c:legend>
    <c:plotVisOnly val="1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380999</xdr:colOff>
      <xdr:row>1</xdr:row>
      <xdr:rowOff>80962</xdr:rowOff>
    </xdr:from>
    <xdr:to>
      <xdr:col>13</xdr:col>
      <xdr:colOff>66674</xdr:colOff>
      <xdr:row>18</xdr:row>
      <xdr:rowOff>19050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xmlns="" id="{EBE04880-F463-48C9-BACB-0E9A93F8BAF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19049</xdr:colOff>
      <xdr:row>2</xdr:row>
      <xdr:rowOff>66675</xdr:rowOff>
    </xdr:from>
    <xdr:to>
      <xdr:col>26</xdr:col>
      <xdr:colOff>142874</xdr:colOff>
      <xdr:row>18</xdr:row>
      <xdr:rowOff>142875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xmlns="" id="{DAFEC4B8-44A8-4091-AC28-9460F386F54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209550</xdr:colOff>
      <xdr:row>23</xdr:row>
      <xdr:rowOff>14286</xdr:rowOff>
    </xdr:from>
    <xdr:to>
      <xdr:col>12</xdr:col>
      <xdr:colOff>381000</xdr:colOff>
      <xdr:row>38</xdr:row>
      <xdr:rowOff>171449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xmlns="" id="{439DCD27-B2D6-481B-AC57-7DA925D4E60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495300</xdr:colOff>
      <xdr:row>23</xdr:row>
      <xdr:rowOff>23812</xdr:rowOff>
    </xdr:from>
    <xdr:to>
      <xdr:col>20</xdr:col>
      <xdr:colOff>190500</xdr:colOff>
      <xdr:row>37</xdr:row>
      <xdr:rowOff>100012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xmlns="" id="{80DEBAED-391C-427C-B47E-4BC193A8AA0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28574</xdr:colOff>
      <xdr:row>45</xdr:row>
      <xdr:rowOff>19050</xdr:rowOff>
    </xdr:from>
    <xdr:to>
      <xdr:col>16</xdr:col>
      <xdr:colOff>533399</xdr:colOff>
      <xdr:row>64</xdr:row>
      <xdr:rowOff>180975</xdr:rowOff>
    </xdr:to>
    <xdr:graphicFrame macro="">
      <xdr:nvGraphicFramePr>
        <xdr:cNvPr id="6" name="Wykres 5">
          <a:extLst>
            <a:ext uri="{FF2B5EF4-FFF2-40B4-BE49-F238E27FC236}">
              <a16:creationId xmlns:a16="http://schemas.microsoft.com/office/drawing/2014/main" xmlns="" id="{BB55BCA6-73C2-4E38-96F5-4F1C38BEC1D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123825</xdr:colOff>
      <xdr:row>66</xdr:row>
      <xdr:rowOff>42862</xdr:rowOff>
    </xdr:from>
    <xdr:to>
      <xdr:col>11</xdr:col>
      <xdr:colOff>428625</xdr:colOff>
      <xdr:row>80</xdr:row>
      <xdr:rowOff>119062</xdr:rowOff>
    </xdr:to>
    <xdr:graphicFrame macro="">
      <xdr:nvGraphicFramePr>
        <xdr:cNvPr id="7" name="Wykres 6">
          <a:extLst>
            <a:ext uri="{FF2B5EF4-FFF2-40B4-BE49-F238E27FC236}">
              <a16:creationId xmlns:a16="http://schemas.microsoft.com/office/drawing/2014/main" xmlns="" id="{AD51E96E-68D6-470E-A856-77B3C7EC7A1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371474</xdr:colOff>
      <xdr:row>81</xdr:row>
      <xdr:rowOff>66675</xdr:rowOff>
    </xdr:from>
    <xdr:to>
      <xdr:col>13</xdr:col>
      <xdr:colOff>552449</xdr:colOff>
      <xdr:row>99</xdr:row>
      <xdr:rowOff>0</xdr:rowOff>
    </xdr:to>
    <xdr:graphicFrame macro="">
      <xdr:nvGraphicFramePr>
        <xdr:cNvPr id="9" name="Wykres 8">
          <a:extLst>
            <a:ext uri="{FF2B5EF4-FFF2-40B4-BE49-F238E27FC236}">
              <a16:creationId xmlns:a16="http://schemas.microsoft.com/office/drawing/2014/main" xmlns="" id="{6A7B5361-DA32-4A28-9626-FA45A8F84BB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17</xdr:col>
      <xdr:colOff>466725</xdr:colOff>
      <xdr:row>75</xdr:row>
      <xdr:rowOff>42862</xdr:rowOff>
    </xdr:from>
    <xdr:to>
      <xdr:col>25</xdr:col>
      <xdr:colOff>161925</xdr:colOff>
      <xdr:row>89</xdr:row>
      <xdr:rowOff>119062</xdr:rowOff>
    </xdr:to>
    <xdr:graphicFrame macro="">
      <xdr:nvGraphicFramePr>
        <xdr:cNvPr id="8" name="Wykres 7">
          <a:extLst>
            <a:ext uri="{FF2B5EF4-FFF2-40B4-BE49-F238E27FC236}">
              <a16:creationId xmlns:a16="http://schemas.microsoft.com/office/drawing/2014/main" xmlns="" id="{44097B77-F17E-47E4-B2A2-114CB95A045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342900</xdr:colOff>
      <xdr:row>57</xdr:row>
      <xdr:rowOff>85725</xdr:rowOff>
    </xdr:from>
    <xdr:to>
      <xdr:col>15</xdr:col>
      <xdr:colOff>381000</xdr:colOff>
      <xdr:row>74</xdr:row>
      <xdr:rowOff>142875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swaid.stat.gov.pl/Demografia_dashboards/Raporty_predefiniowane/RAP_DBD_DEM_13.asp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02"/>
  <sheetViews>
    <sheetView topLeftCell="J82" workbookViewId="0">
      <selection activeCell="M76" sqref="M76"/>
    </sheetView>
  </sheetViews>
  <sheetFormatPr defaultRowHeight="15"/>
  <cols>
    <col min="2" max="2" width="10.140625" bestFit="1" customWidth="1"/>
  </cols>
  <sheetData>
    <row r="1" spans="1:18">
      <c r="A1" t="s">
        <v>16</v>
      </c>
      <c r="H1" s="4" t="s">
        <v>29</v>
      </c>
      <c r="Q1" s="4" t="s">
        <v>30</v>
      </c>
    </row>
    <row r="2" spans="1:18">
      <c r="B2" t="s">
        <v>52</v>
      </c>
      <c r="C2" t="s">
        <v>53</v>
      </c>
      <c r="D2" t="s">
        <v>54</v>
      </c>
      <c r="Q2" t="s">
        <v>55</v>
      </c>
      <c r="R2" t="s">
        <v>96</v>
      </c>
    </row>
    <row r="3" spans="1:18">
      <c r="A3" t="s">
        <v>80</v>
      </c>
      <c r="B3">
        <v>1092.2</v>
      </c>
      <c r="C3">
        <v>501</v>
      </c>
      <c r="D3">
        <v>591.1</v>
      </c>
      <c r="P3" t="s">
        <v>80</v>
      </c>
      <c r="Q3">
        <v>143.6</v>
      </c>
      <c r="R3">
        <v>45.4</v>
      </c>
    </row>
    <row r="4" spans="1:18">
      <c r="A4" t="s">
        <v>81</v>
      </c>
      <c r="B4">
        <v>967.9</v>
      </c>
      <c r="C4">
        <v>424.3</v>
      </c>
      <c r="D4">
        <v>543.70000000000005</v>
      </c>
      <c r="P4" t="s">
        <v>81</v>
      </c>
      <c r="Q4">
        <v>131.6</v>
      </c>
      <c r="R4">
        <v>41</v>
      </c>
    </row>
    <row r="5" spans="1:18">
      <c r="A5" t="s">
        <v>82</v>
      </c>
      <c r="B5">
        <v>947.4</v>
      </c>
      <c r="C5">
        <v>406.9</v>
      </c>
      <c r="D5">
        <v>540.20000000000005</v>
      </c>
      <c r="P5" t="s">
        <v>82</v>
      </c>
      <c r="Q5">
        <v>133.9</v>
      </c>
      <c r="R5">
        <v>38.6</v>
      </c>
    </row>
    <row r="6" spans="1:18">
      <c r="A6" t="s">
        <v>83</v>
      </c>
      <c r="B6">
        <v>968.9</v>
      </c>
      <c r="C6">
        <v>426.3</v>
      </c>
      <c r="D6">
        <v>542.6</v>
      </c>
      <c r="P6" t="s">
        <v>83</v>
      </c>
      <c r="Q6">
        <v>129.5</v>
      </c>
      <c r="R6">
        <v>37.9</v>
      </c>
    </row>
    <row r="7" spans="1:18">
      <c r="A7" t="s">
        <v>84</v>
      </c>
      <c r="B7">
        <v>984.7</v>
      </c>
      <c r="C7">
        <v>443.3</v>
      </c>
      <c r="D7">
        <v>541.5</v>
      </c>
      <c r="P7" t="s">
        <v>84</v>
      </c>
      <c r="Q7">
        <v>123.1</v>
      </c>
      <c r="R7">
        <v>38.700000000000003</v>
      </c>
    </row>
    <row r="8" spans="1:18">
      <c r="A8" t="s">
        <v>85</v>
      </c>
      <c r="B8">
        <v>877.1</v>
      </c>
      <c r="C8">
        <v>382.9</v>
      </c>
      <c r="D8">
        <v>494.2</v>
      </c>
      <c r="P8" t="s">
        <v>85</v>
      </c>
      <c r="Q8">
        <v>112.5</v>
      </c>
      <c r="R8">
        <v>35.700000000000003</v>
      </c>
    </row>
    <row r="9" spans="1:18">
      <c r="A9" t="s">
        <v>86</v>
      </c>
      <c r="B9">
        <v>851.2</v>
      </c>
      <c r="C9">
        <v>367.8</v>
      </c>
      <c r="D9">
        <v>483.3</v>
      </c>
      <c r="P9" t="s">
        <v>86</v>
      </c>
      <c r="Q9">
        <v>114.4</v>
      </c>
      <c r="R9">
        <v>34</v>
      </c>
    </row>
    <row r="10" spans="1:18">
      <c r="A10" t="s">
        <v>87</v>
      </c>
      <c r="B10">
        <v>866.4</v>
      </c>
      <c r="C10">
        <v>387</v>
      </c>
      <c r="D10">
        <v>479.4</v>
      </c>
      <c r="P10" t="s">
        <v>87</v>
      </c>
      <c r="Q10">
        <v>110.2</v>
      </c>
      <c r="R10">
        <v>34.5</v>
      </c>
    </row>
    <row r="11" spans="1:18">
      <c r="A11" t="s">
        <v>88</v>
      </c>
      <c r="B11">
        <v>909.4</v>
      </c>
      <c r="C11">
        <v>417.8</v>
      </c>
      <c r="D11">
        <v>491.7</v>
      </c>
      <c r="P11" t="s">
        <v>88</v>
      </c>
      <c r="Q11">
        <v>108.4</v>
      </c>
      <c r="R11">
        <v>36.9</v>
      </c>
    </row>
    <row r="12" spans="1:18">
      <c r="A12" t="s">
        <v>89</v>
      </c>
      <c r="B12">
        <v>1026.5</v>
      </c>
      <c r="C12">
        <v>475.5</v>
      </c>
      <c r="D12">
        <v>551</v>
      </c>
      <c r="P12" t="s">
        <v>89</v>
      </c>
      <c r="Q12">
        <v>118.2</v>
      </c>
      <c r="R12">
        <v>52.3</v>
      </c>
    </row>
    <row r="13" spans="1:18">
      <c r="A13" t="s">
        <v>90</v>
      </c>
      <c r="B13">
        <v>1023.7</v>
      </c>
      <c r="C13">
        <v>470.8</v>
      </c>
      <c r="D13">
        <v>552.9</v>
      </c>
      <c r="P13" t="s">
        <v>90</v>
      </c>
      <c r="Q13">
        <v>129.19999999999999</v>
      </c>
      <c r="R13">
        <v>52.1</v>
      </c>
    </row>
    <row r="14" spans="1:18">
      <c r="A14" t="s">
        <v>91</v>
      </c>
      <c r="B14">
        <v>1046.4000000000001</v>
      </c>
      <c r="C14">
        <v>484.8</v>
      </c>
      <c r="D14">
        <v>561.6</v>
      </c>
      <c r="P14" t="s">
        <v>91</v>
      </c>
      <c r="Q14">
        <v>130.5</v>
      </c>
      <c r="R14">
        <v>50.6</v>
      </c>
    </row>
    <row r="15" spans="1:18">
      <c r="A15" t="s">
        <v>92</v>
      </c>
      <c r="B15">
        <v>1078.4000000000001</v>
      </c>
      <c r="C15">
        <v>504.8</v>
      </c>
      <c r="D15">
        <v>573.6</v>
      </c>
      <c r="P15" t="s">
        <v>92</v>
      </c>
      <c r="Q15">
        <v>130.4</v>
      </c>
      <c r="R15">
        <v>49.7</v>
      </c>
    </row>
    <row r="16" spans="1:18">
      <c r="A16" t="s">
        <v>93</v>
      </c>
      <c r="B16">
        <v>993.4</v>
      </c>
      <c r="C16">
        <v>459</v>
      </c>
      <c r="D16">
        <v>534.4</v>
      </c>
      <c r="P16" t="s">
        <v>93</v>
      </c>
      <c r="Q16">
        <v>123.8</v>
      </c>
      <c r="R16">
        <v>43.9</v>
      </c>
    </row>
    <row r="17" spans="1:18">
      <c r="A17" t="s">
        <v>94</v>
      </c>
      <c r="B17">
        <v>934.7</v>
      </c>
      <c r="C17">
        <v>426.7</v>
      </c>
      <c r="D17">
        <v>507.9</v>
      </c>
      <c r="P17" t="s">
        <v>94</v>
      </c>
      <c r="Q17">
        <v>121.6</v>
      </c>
      <c r="R17">
        <v>39.5</v>
      </c>
    </row>
    <row r="18" spans="1:18">
      <c r="A18" t="s">
        <v>95</v>
      </c>
      <c r="B18">
        <v>895.2</v>
      </c>
      <c r="C18">
        <v>413.3</v>
      </c>
      <c r="D18">
        <v>481.9</v>
      </c>
      <c r="P18" t="s">
        <v>95</v>
      </c>
      <c r="Q18">
        <v>111.3</v>
      </c>
      <c r="R18">
        <v>36.4</v>
      </c>
    </row>
    <row r="20" spans="1:18">
      <c r="A20" s="1" t="s">
        <v>17</v>
      </c>
    </row>
    <row r="23" spans="1:18">
      <c r="B23" t="s">
        <v>59</v>
      </c>
      <c r="C23" t="s">
        <v>60</v>
      </c>
      <c r="E23" s="4" t="s">
        <v>25</v>
      </c>
      <c r="O23" s="5" t="s">
        <v>26</v>
      </c>
    </row>
    <row r="24" spans="1:18">
      <c r="A24" t="s">
        <v>80</v>
      </c>
      <c r="B24">
        <v>6.6</v>
      </c>
      <c r="C24">
        <v>99.7</v>
      </c>
    </row>
    <row r="25" spans="1:18">
      <c r="A25" t="s">
        <v>81</v>
      </c>
      <c r="B25">
        <v>5.8</v>
      </c>
      <c r="C25">
        <v>110.6</v>
      </c>
    </row>
    <row r="26" spans="1:18">
      <c r="A26" t="s">
        <v>82</v>
      </c>
      <c r="B26">
        <v>5.7</v>
      </c>
      <c r="C26">
        <v>98</v>
      </c>
    </row>
    <row r="27" spans="1:18">
      <c r="A27" t="s">
        <v>83</v>
      </c>
      <c r="B27">
        <v>5.8</v>
      </c>
      <c r="C27">
        <v>62.7</v>
      </c>
    </row>
    <row r="28" spans="1:18">
      <c r="A28" t="s">
        <v>84</v>
      </c>
      <c r="B28">
        <v>5.9</v>
      </c>
      <c r="C28">
        <v>84.6</v>
      </c>
    </row>
    <row r="29" spans="1:18">
      <c r="A29" t="s">
        <v>85</v>
      </c>
      <c r="B29">
        <v>5.3</v>
      </c>
      <c r="C29">
        <v>83.9</v>
      </c>
    </row>
    <row r="30" spans="1:18">
      <c r="A30" t="s">
        <v>86</v>
      </c>
      <c r="B30">
        <v>5.0999999999999996</v>
      </c>
      <c r="C30">
        <v>85.1</v>
      </c>
    </row>
    <row r="31" spans="1:18">
      <c r="A31" t="s">
        <v>87</v>
      </c>
      <c r="B31">
        <v>5.2</v>
      </c>
      <c r="C31">
        <v>47.8</v>
      </c>
    </row>
    <row r="32" spans="1:18">
      <c r="A32" t="s">
        <v>88</v>
      </c>
      <c r="B32">
        <v>5.4</v>
      </c>
      <c r="C32">
        <v>47.2</v>
      </c>
    </row>
    <row r="33" spans="1:13">
      <c r="A33" t="s">
        <v>89</v>
      </c>
      <c r="B33">
        <v>6.1</v>
      </c>
      <c r="C33">
        <v>66.3</v>
      </c>
    </row>
    <row r="34" spans="1:13">
      <c r="A34" t="s">
        <v>90</v>
      </c>
      <c r="B34">
        <v>6.1</v>
      </c>
      <c r="C34">
        <v>78.7</v>
      </c>
    </row>
    <row r="35" spans="1:13">
      <c r="A35" t="s">
        <v>91</v>
      </c>
      <c r="B35">
        <v>6.3</v>
      </c>
      <c r="C35">
        <v>43.8</v>
      </c>
    </row>
    <row r="36" spans="1:13">
      <c r="A36" t="s">
        <v>92</v>
      </c>
      <c r="B36">
        <v>6.4</v>
      </c>
      <c r="C36">
        <v>68.8</v>
      </c>
    </row>
    <row r="37" spans="1:13">
      <c r="A37" t="s">
        <v>93</v>
      </c>
      <c r="B37">
        <v>6</v>
      </c>
      <c r="C37">
        <v>90.9</v>
      </c>
    </row>
    <row r="38" spans="1:13">
      <c r="A38" t="s">
        <v>94</v>
      </c>
      <c r="B38">
        <v>5.6</v>
      </c>
      <c r="C38">
        <v>94.6</v>
      </c>
    </row>
    <row r="39" spans="1:13">
      <c r="A39" t="s">
        <v>95</v>
      </c>
      <c r="B39">
        <v>5.4</v>
      </c>
      <c r="C39">
        <v>60.4</v>
      </c>
    </row>
    <row r="45" spans="1:13">
      <c r="B45" t="s">
        <v>61</v>
      </c>
      <c r="C45" t="s">
        <v>62</v>
      </c>
      <c r="D45" t="s">
        <v>63</v>
      </c>
      <c r="E45" t="s">
        <v>64</v>
      </c>
      <c r="M45" s="4" t="s">
        <v>27</v>
      </c>
    </row>
    <row r="46" spans="1:13">
      <c r="A46" t="s">
        <v>80</v>
      </c>
      <c r="B46">
        <v>111.2</v>
      </c>
      <c r="C46">
        <v>106.5</v>
      </c>
      <c r="D46">
        <v>105.3</v>
      </c>
      <c r="E46">
        <v>104.4</v>
      </c>
    </row>
    <row r="47" spans="1:13">
      <c r="A47" t="s">
        <v>81</v>
      </c>
      <c r="B47">
        <v>106.5</v>
      </c>
      <c r="C47">
        <v>104.8</v>
      </c>
      <c r="D47">
        <v>105.5</v>
      </c>
      <c r="E47">
        <v>104.5</v>
      </c>
    </row>
    <row r="48" spans="1:13">
      <c r="A48" t="s">
        <v>82</v>
      </c>
      <c r="B48">
        <v>111.4</v>
      </c>
      <c r="C48">
        <v>106</v>
      </c>
      <c r="D48">
        <v>105.5</v>
      </c>
      <c r="E48">
        <v>104.1</v>
      </c>
    </row>
    <row r="49" spans="1:5">
      <c r="A49" t="s">
        <v>83</v>
      </c>
      <c r="B49">
        <v>109</v>
      </c>
      <c r="C49">
        <v>105</v>
      </c>
      <c r="D49">
        <v>105.1</v>
      </c>
      <c r="E49">
        <v>104.1</v>
      </c>
    </row>
    <row r="50" spans="1:5">
      <c r="A50" t="s">
        <v>84</v>
      </c>
      <c r="B50">
        <v>110.3</v>
      </c>
      <c r="C50">
        <v>103.8</v>
      </c>
      <c r="D50">
        <v>105.5</v>
      </c>
      <c r="E50">
        <v>103.7</v>
      </c>
    </row>
    <row r="51" spans="1:5">
      <c r="A51" t="s">
        <v>85</v>
      </c>
      <c r="B51">
        <v>107.5</v>
      </c>
      <c r="C51">
        <v>105.1</v>
      </c>
      <c r="D51">
        <v>105.4</v>
      </c>
      <c r="E51">
        <v>104.2</v>
      </c>
    </row>
    <row r="52" spans="1:5">
      <c r="A52" t="s">
        <v>86</v>
      </c>
      <c r="B52">
        <v>103.3</v>
      </c>
      <c r="C52">
        <v>103.9</v>
      </c>
      <c r="D52">
        <v>104.6</v>
      </c>
      <c r="E52">
        <v>104.2</v>
      </c>
    </row>
    <row r="53" spans="1:5">
      <c r="A53" t="s">
        <v>87</v>
      </c>
      <c r="B53">
        <v>105.2</v>
      </c>
      <c r="C53">
        <v>101.8</v>
      </c>
      <c r="D53">
        <v>103.7</v>
      </c>
      <c r="E53">
        <v>103.7</v>
      </c>
    </row>
    <row r="54" spans="1:5">
      <c r="A54" t="s">
        <v>88</v>
      </c>
      <c r="B54">
        <v>102.5</v>
      </c>
      <c r="C54">
        <v>101.3</v>
      </c>
      <c r="D54">
        <v>102.2</v>
      </c>
      <c r="E54">
        <v>101.2</v>
      </c>
    </row>
    <row r="55" spans="1:5">
      <c r="A55" t="s">
        <v>89</v>
      </c>
      <c r="B55">
        <v>91.2</v>
      </c>
      <c r="C55">
        <v>90.9</v>
      </c>
      <c r="D55">
        <v>91.8</v>
      </c>
      <c r="E55">
        <v>89.4</v>
      </c>
    </row>
    <row r="56" spans="1:5">
      <c r="A56" t="s">
        <v>90</v>
      </c>
      <c r="B56">
        <v>92.8</v>
      </c>
      <c r="C56">
        <v>97.4</v>
      </c>
      <c r="D56">
        <v>98.5</v>
      </c>
      <c r="E56">
        <v>100.3</v>
      </c>
    </row>
    <row r="57" spans="1:5">
      <c r="A57" t="s">
        <v>91</v>
      </c>
      <c r="B57">
        <v>84.6</v>
      </c>
      <c r="C57">
        <v>97.1</v>
      </c>
      <c r="D57">
        <v>97.5</v>
      </c>
      <c r="E57">
        <v>96.9</v>
      </c>
    </row>
    <row r="58" spans="1:5">
      <c r="A58" t="s">
        <v>92</v>
      </c>
      <c r="B58">
        <v>101.7</v>
      </c>
      <c r="C58">
        <v>100.3</v>
      </c>
      <c r="D58">
        <v>99.2</v>
      </c>
      <c r="E58">
        <v>100.1</v>
      </c>
    </row>
    <row r="59" spans="1:5">
      <c r="A59" t="s">
        <v>93</v>
      </c>
      <c r="B59">
        <v>105.6</v>
      </c>
      <c r="C59">
        <v>112.4</v>
      </c>
      <c r="D59">
        <v>111.2</v>
      </c>
      <c r="E59">
        <v>113.1</v>
      </c>
    </row>
    <row r="60" spans="1:5">
      <c r="A60" t="s">
        <v>94</v>
      </c>
      <c r="B60">
        <v>109.3</v>
      </c>
      <c r="C60">
        <v>108.6</v>
      </c>
      <c r="D60">
        <v>105.3</v>
      </c>
      <c r="E60">
        <v>104.7</v>
      </c>
    </row>
    <row r="61" spans="1:5">
      <c r="A61" t="s">
        <v>95</v>
      </c>
      <c r="B61">
        <v>111.7</v>
      </c>
      <c r="C61">
        <v>111.2</v>
      </c>
      <c r="D61">
        <v>107.3</v>
      </c>
      <c r="E61">
        <v>107.9</v>
      </c>
    </row>
    <row r="65" spans="1:18">
      <c r="B65" s="5" t="s">
        <v>32</v>
      </c>
    </row>
    <row r="66" spans="1:18">
      <c r="B66" t="s">
        <v>65</v>
      </c>
      <c r="C66" t="s">
        <v>66</v>
      </c>
      <c r="D66" t="s">
        <v>67</v>
      </c>
    </row>
    <row r="67" spans="1:18">
      <c r="A67">
        <v>2017</v>
      </c>
      <c r="B67">
        <v>13324</v>
      </c>
      <c r="C67">
        <v>11888</v>
      </c>
      <c r="D67">
        <v>1436</v>
      </c>
      <c r="Q67" s="4" t="s">
        <v>33</v>
      </c>
    </row>
    <row r="68" spans="1:18">
      <c r="A68">
        <v>2018</v>
      </c>
      <c r="B68">
        <v>15461</v>
      </c>
      <c r="C68">
        <v>11849</v>
      </c>
      <c r="D68">
        <v>3612</v>
      </c>
      <c r="R68" t="s">
        <v>68</v>
      </c>
    </row>
    <row r="69" spans="1:18">
      <c r="A69">
        <v>2019</v>
      </c>
      <c r="B69">
        <v>16909</v>
      </c>
      <c r="C69">
        <v>10726</v>
      </c>
      <c r="D69">
        <v>6183</v>
      </c>
      <c r="Q69" t="s">
        <v>88</v>
      </c>
      <c r="R69">
        <v>34.6</v>
      </c>
    </row>
    <row r="70" spans="1:18">
      <c r="A70">
        <v>2020</v>
      </c>
      <c r="B70">
        <v>13263</v>
      </c>
      <c r="C70">
        <v>8780</v>
      </c>
      <c r="D70">
        <v>4483</v>
      </c>
      <c r="Q70" t="s">
        <v>89</v>
      </c>
      <c r="R70">
        <v>16.7</v>
      </c>
    </row>
    <row r="71" spans="1:18">
      <c r="Q71" t="s">
        <v>90</v>
      </c>
      <c r="R71">
        <v>31.2</v>
      </c>
    </row>
    <row r="72" spans="1:18">
      <c r="B72" s="3" t="s">
        <v>20</v>
      </c>
      <c r="Q72" t="s">
        <v>91</v>
      </c>
      <c r="R72">
        <v>21.9</v>
      </c>
    </row>
    <row r="73" spans="1:18">
      <c r="B73" s="2">
        <v>44641</v>
      </c>
      <c r="Q73" t="s">
        <v>94</v>
      </c>
      <c r="R73">
        <v>33.9</v>
      </c>
    </row>
    <row r="75" spans="1:18">
      <c r="Q75" t="s">
        <v>28</v>
      </c>
    </row>
    <row r="81" spans="1:4">
      <c r="A81" s="4" t="s">
        <v>24</v>
      </c>
    </row>
    <row r="82" spans="1:4">
      <c r="A82" t="s">
        <v>21</v>
      </c>
    </row>
    <row r="83" spans="1:4">
      <c r="B83" t="s">
        <v>56</v>
      </c>
      <c r="C83" t="s">
        <v>57</v>
      </c>
      <c r="D83" t="s">
        <v>58</v>
      </c>
    </row>
    <row r="84" spans="1:4">
      <c r="A84" t="s">
        <v>80</v>
      </c>
      <c r="B84">
        <v>442164</v>
      </c>
      <c r="C84">
        <v>453192</v>
      </c>
      <c r="D84">
        <v>196821</v>
      </c>
    </row>
    <row r="85" spans="1:4">
      <c r="A85" t="s">
        <v>81</v>
      </c>
      <c r="B85">
        <v>390873</v>
      </c>
      <c r="C85">
        <v>400434</v>
      </c>
      <c r="D85">
        <v>176593</v>
      </c>
    </row>
    <row r="86" spans="1:4">
      <c r="A86" t="s">
        <v>82</v>
      </c>
      <c r="B86">
        <v>392458</v>
      </c>
      <c r="C86">
        <v>386892</v>
      </c>
      <c r="D86">
        <v>168043</v>
      </c>
    </row>
    <row r="87" spans="1:4">
      <c r="A87" t="s">
        <v>83</v>
      </c>
      <c r="B87">
        <v>390246</v>
      </c>
      <c r="C87">
        <v>403997</v>
      </c>
      <c r="D87">
        <v>174645</v>
      </c>
    </row>
    <row r="88" spans="1:4">
      <c r="A88" t="s">
        <v>84</v>
      </c>
      <c r="B88">
        <v>394900</v>
      </c>
      <c r="C88">
        <v>413942</v>
      </c>
      <c r="D88">
        <v>175897</v>
      </c>
    </row>
    <row r="89" spans="1:4">
      <c r="A89" t="s">
        <v>85</v>
      </c>
      <c r="B89">
        <v>345837</v>
      </c>
      <c r="C89">
        <v>370903</v>
      </c>
      <c r="D89">
        <v>160353</v>
      </c>
    </row>
    <row r="90" spans="1:4">
      <c r="A90" t="s">
        <v>86</v>
      </c>
      <c r="B90">
        <v>344189</v>
      </c>
      <c r="C90">
        <v>355478</v>
      </c>
      <c r="D90">
        <v>151484</v>
      </c>
    </row>
    <row r="91" spans="1:4">
      <c r="A91" t="s">
        <v>87</v>
      </c>
      <c r="B91">
        <v>339746</v>
      </c>
      <c r="C91">
        <v>366234</v>
      </c>
      <c r="D91">
        <v>157394</v>
      </c>
    </row>
    <row r="92" spans="1:4">
      <c r="A92" t="s">
        <v>88</v>
      </c>
      <c r="B92">
        <v>365635</v>
      </c>
      <c r="C92">
        <v>384617</v>
      </c>
      <c r="D92">
        <v>159190</v>
      </c>
    </row>
    <row r="93" spans="1:4">
      <c r="A93" t="s">
        <v>89</v>
      </c>
      <c r="B93">
        <v>422398</v>
      </c>
      <c r="C93">
        <v>436162</v>
      </c>
      <c r="D93">
        <v>167911</v>
      </c>
    </row>
    <row r="94" spans="1:4">
      <c r="A94" t="s">
        <v>90</v>
      </c>
      <c r="B94">
        <v>418167</v>
      </c>
      <c r="C94">
        <v>439150</v>
      </c>
      <c r="D94">
        <v>166429</v>
      </c>
    </row>
    <row r="95" spans="1:4">
      <c r="A95" t="s">
        <v>91</v>
      </c>
      <c r="B95">
        <v>414720</v>
      </c>
      <c r="C95">
        <v>456780</v>
      </c>
      <c r="D95">
        <v>174932</v>
      </c>
    </row>
    <row r="96" spans="1:4">
      <c r="A96" t="s">
        <v>92</v>
      </c>
      <c r="B96">
        <v>423856</v>
      </c>
      <c r="C96">
        <v>476612</v>
      </c>
      <c r="D96">
        <v>177975</v>
      </c>
    </row>
    <row r="97" spans="1:4">
      <c r="A97" t="s">
        <v>93</v>
      </c>
      <c r="B97">
        <v>379665</v>
      </c>
      <c r="C97">
        <v>446330</v>
      </c>
      <c r="D97">
        <v>170975</v>
      </c>
    </row>
    <row r="98" spans="1:4">
      <c r="A98" t="s">
        <v>94</v>
      </c>
      <c r="B98">
        <v>358243</v>
      </c>
      <c r="C98">
        <v>418854</v>
      </c>
      <c r="D98">
        <v>157577</v>
      </c>
    </row>
    <row r="99" spans="1:4">
      <c r="A99" t="s">
        <v>95</v>
      </c>
      <c r="B99">
        <v>331516</v>
      </c>
      <c r="C99">
        <v>406929</v>
      </c>
      <c r="D99">
        <v>156758</v>
      </c>
    </row>
    <row r="101" spans="1:4">
      <c r="A101" s="1" t="s">
        <v>22</v>
      </c>
    </row>
    <row r="102" spans="1:4">
      <c r="A102" t="s">
        <v>23</v>
      </c>
    </row>
  </sheetData>
  <hyperlinks>
    <hyperlink ref="B72" r:id="rId1"/>
  </hyperlinks>
  <pageMargins left="0.7" right="0.7" top="0.75" bottom="0.75" header="0.3" footer="0.3"/>
  <pageSetup paperSize="9" orientation="portrait" horizontalDpi="0" verticalDpi="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2:L72"/>
  <sheetViews>
    <sheetView tabSelected="1" topLeftCell="A52" workbookViewId="0">
      <selection activeCell="D71" sqref="D71"/>
    </sheetView>
  </sheetViews>
  <sheetFormatPr defaultRowHeight="15"/>
  <sheetData>
    <row r="2" spans="1:9">
      <c r="B2" t="s">
        <v>35</v>
      </c>
      <c r="C2" t="s">
        <v>36</v>
      </c>
      <c r="D2" t="s">
        <v>37</v>
      </c>
    </row>
    <row r="3" spans="1:9">
      <c r="B3" t="s">
        <v>34</v>
      </c>
      <c r="C3" t="s">
        <v>31</v>
      </c>
      <c r="D3" t="s">
        <v>19</v>
      </c>
    </row>
    <row r="4" spans="1:9">
      <c r="A4" t="s">
        <v>2</v>
      </c>
      <c r="B4">
        <v>6.6</v>
      </c>
      <c r="C4">
        <v>99.7</v>
      </c>
      <c r="D4">
        <v>111.2</v>
      </c>
    </row>
    <row r="5" spans="1:9">
      <c r="A5" t="s">
        <v>1</v>
      </c>
      <c r="B5">
        <v>5.8</v>
      </c>
      <c r="C5">
        <v>110.6</v>
      </c>
      <c r="D5">
        <v>106.5</v>
      </c>
      <c r="G5">
        <f>CORREL(B4:B19,C4:C19)</f>
        <v>0.13807598328894841</v>
      </c>
      <c r="H5" t="s">
        <v>38</v>
      </c>
    </row>
    <row r="6" spans="1:9">
      <c r="A6" t="s">
        <v>0</v>
      </c>
      <c r="B6">
        <v>5.7</v>
      </c>
      <c r="C6">
        <v>98</v>
      </c>
      <c r="D6">
        <v>111.4</v>
      </c>
      <c r="G6">
        <f>CORREL(C4:C19,D4:D19)</f>
        <v>0.48086259152761351</v>
      </c>
      <c r="H6" t="s">
        <v>39</v>
      </c>
    </row>
    <row r="7" spans="1:9">
      <c r="A7" t="s">
        <v>3</v>
      </c>
      <c r="B7">
        <v>5.8</v>
      </c>
      <c r="C7">
        <v>62.7</v>
      </c>
      <c r="D7">
        <v>109</v>
      </c>
      <c r="G7">
        <f>CORREL(B4:B19,D4:D19)</f>
        <v>-0.336009888216315</v>
      </c>
      <c r="H7" t="s">
        <v>40</v>
      </c>
    </row>
    <row r="8" spans="1:9">
      <c r="A8" t="s">
        <v>4</v>
      </c>
      <c r="B8">
        <v>5.9</v>
      </c>
      <c r="C8">
        <v>84.6</v>
      </c>
      <c r="D8">
        <v>110.3</v>
      </c>
    </row>
    <row r="9" spans="1:9">
      <c r="A9" t="s">
        <v>5</v>
      </c>
      <c r="B9">
        <v>5.3</v>
      </c>
      <c r="C9">
        <v>83.9</v>
      </c>
      <c r="D9">
        <v>107.5</v>
      </c>
    </row>
    <row r="10" spans="1:9">
      <c r="A10" t="s">
        <v>6</v>
      </c>
      <c r="B10">
        <v>5.0999999999999996</v>
      </c>
      <c r="C10">
        <v>85.1</v>
      </c>
      <c r="D10">
        <v>103.3</v>
      </c>
      <c r="G10" cm="1">
        <f t="array" ref="G10:H10">LINEST(B4:B19,C4:C19)</f>
        <v>2.9966234961113108E-3</v>
      </c>
      <c r="H10">
        <v>5.564676862619141</v>
      </c>
    </row>
    <row r="11" spans="1:9">
      <c r="A11" t="s">
        <v>7</v>
      </c>
      <c r="B11">
        <v>5.2</v>
      </c>
      <c r="C11">
        <v>47.8</v>
      </c>
      <c r="D11">
        <v>105.2</v>
      </c>
      <c r="G11" cm="1">
        <f t="array" ref="G11:H11">LINEST(B4:B19,D4:D19)</f>
        <v>-1.8674643591186965E-2</v>
      </c>
      <c r="H11">
        <v>7.7356795004385539</v>
      </c>
    </row>
    <row r="12" spans="1:9">
      <c r="A12" t="s">
        <v>8</v>
      </c>
      <c r="B12">
        <v>5.4</v>
      </c>
      <c r="C12">
        <v>47.2</v>
      </c>
      <c r="D12">
        <v>102.5</v>
      </c>
    </row>
    <row r="13" spans="1:9">
      <c r="A13" t="s">
        <v>9</v>
      </c>
      <c r="B13">
        <v>6.1</v>
      </c>
      <c r="C13">
        <v>66.3</v>
      </c>
      <c r="D13">
        <v>91.2</v>
      </c>
      <c r="G13" cm="1">
        <f t="array" ref="G13:I13">LINEST(B4:B19,C4:D19)</f>
        <v>-2.909156231947238E-2</v>
      </c>
      <c r="H13">
        <v>8.4592537997520718E-3</v>
      </c>
      <c r="I13">
        <v>8.1722517540413371</v>
      </c>
    </row>
    <row r="14" spans="1:9">
      <c r="A14" t="s">
        <v>10</v>
      </c>
      <c r="B14">
        <v>6.1</v>
      </c>
      <c r="C14">
        <v>78.7</v>
      </c>
      <c r="D14">
        <v>92.8</v>
      </c>
    </row>
    <row r="15" spans="1:9">
      <c r="A15" t="s">
        <v>11</v>
      </c>
      <c r="B15">
        <v>6.3</v>
      </c>
      <c r="C15">
        <v>43.8</v>
      </c>
      <c r="D15">
        <v>84.6</v>
      </c>
    </row>
    <row r="16" spans="1:9">
      <c r="A16" t="s">
        <v>12</v>
      </c>
      <c r="B16">
        <v>6.4</v>
      </c>
      <c r="C16">
        <v>68.8</v>
      </c>
      <c r="D16">
        <v>101.7</v>
      </c>
    </row>
    <row r="17" spans="1:12">
      <c r="A17" t="s">
        <v>13</v>
      </c>
      <c r="B17">
        <v>6</v>
      </c>
      <c r="C17">
        <v>90.9</v>
      </c>
      <c r="D17">
        <v>105.6</v>
      </c>
    </row>
    <row r="18" spans="1:12">
      <c r="A18" t="s">
        <v>14</v>
      </c>
      <c r="B18">
        <v>5.6</v>
      </c>
      <c r="C18">
        <v>94.6</v>
      </c>
      <c r="D18">
        <v>109.3</v>
      </c>
    </row>
    <row r="19" spans="1:12">
      <c r="A19" t="s">
        <v>15</v>
      </c>
      <c r="B19">
        <v>5.4</v>
      </c>
      <c r="C19">
        <v>60.4</v>
      </c>
      <c r="D19">
        <v>111.7</v>
      </c>
    </row>
    <row r="22" spans="1:12">
      <c r="C22" t="s">
        <v>36</v>
      </c>
      <c r="D22" t="s">
        <v>37</v>
      </c>
      <c r="E22" t="s">
        <v>35</v>
      </c>
    </row>
    <row r="23" spans="1:12">
      <c r="B23" t="s">
        <v>2</v>
      </c>
      <c r="C23">
        <v>99.7</v>
      </c>
      <c r="D23">
        <v>111.2</v>
      </c>
      <c r="E23">
        <v>6.6</v>
      </c>
    </row>
    <row r="24" spans="1:12">
      <c r="B24" t="s">
        <v>1</v>
      </c>
      <c r="C24">
        <v>110.6</v>
      </c>
      <c r="D24">
        <v>106.5</v>
      </c>
      <c r="E24">
        <v>5.8</v>
      </c>
    </row>
    <row r="25" spans="1:12">
      <c r="B25" t="s">
        <v>0</v>
      </c>
      <c r="C25">
        <v>98</v>
      </c>
      <c r="D25">
        <v>111.4</v>
      </c>
      <c r="E25">
        <v>5.7</v>
      </c>
    </row>
    <row r="26" spans="1:12">
      <c r="B26" t="s">
        <v>3</v>
      </c>
      <c r="C26">
        <v>62.7</v>
      </c>
      <c r="D26">
        <v>109</v>
      </c>
      <c r="E26">
        <v>5.8</v>
      </c>
      <c r="H26">
        <f>RSQ(E23:E38,C23:C38)</f>
        <v>1.9064977161209966E-2</v>
      </c>
    </row>
    <row r="27" spans="1:12">
      <c r="B27" t="s">
        <v>4</v>
      </c>
      <c r="C27">
        <v>84.6</v>
      </c>
      <c r="D27">
        <v>110.3</v>
      </c>
      <c r="E27">
        <v>5.9</v>
      </c>
      <c r="H27">
        <f>RSQ(E23:E38,D23:D38)</f>
        <v>0.1129026449791405</v>
      </c>
      <c r="I27" t="s">
        <v>2</v>
      </c>
      <c r="J27">
        <v>99.7</v>
      </c>
      <c r="K27">
        <v>111.2</v>
      </c>
      <c r="L27">
        <v>6.6</v>
      </c>
    </row>
    <row r="28" spans="1:12">
      <c r="B28" t="s">
        <v>5</v>
      </c>
      <c r="C28">
        <v>83.9</v>
      </c>
      <c r="D28">
        <v>107.5</v>
      </c>
      <c r="E28">
        <v>5.3</v>
      </c>
      <c r="I28" t="s">
        <v>1</v>
      </c>
      <c r="J28">
        <v>110.6</v>
      </c>
      <c r="K28">
        <v>106.5</v>
      </c>
      <c r="L28">
        <v>5.8</v>
      </c>
    </row>
    <row r="29" spans="1:12">
      <c r="B29" t="s">
        <v>6</v>
      </c>
      <c r="C29">
        <v>85.1</v>
      </c>
      <c r="D29">
        <v>103.3</v>
      </c>
      <c r="E29">
        <v>5.0999999999999996</v>
      </c>
      <c r="I29" t="s">
        <v>0</v>
      </c>
      <c r="J29">
        <v>98</v>
      </c>
      <c r="K29">
        <v>111.4</v>
      </c>
      <c r="L29">
        <v>5.7</v>
      </c>
    </row>
    <row r="30" spans="1:12">
      <c r="B30" t="s">
        <v>7</v>
      </c>
      <c r="C30">
        <v>47.8</v>
      </c>
      <c r="D30">
        <v>105.2</v>
      </c>
      <c r="E30">
        <v>5.2</v>
      </c>
      <c r="I30" t="s">
        <v>3</v>
      </c>
      <c r="J30">
        <v>62.7</v>
      </c>
      <c r="K30">
        <v>109</v>
      </c>
      <c r="L30">
        <v>5.8</v>
      </c>
    </row>
    <row r="31" spans="1:12">
      <c r="B31" t="s">
        <v>8</v>
      </c>
      <c r="C31">
        <v>47.2</v>
      </c>
      <c r="D31">
        <v>102.5</v>
      </c>
      <c r="E31">
        <v>5.4</v>
      </c>
      <c r="I31" t="s">
        <v>4</v>
      </c>
      <c r="J31">
        <v>84.6</v>
      </c>
      <c r="K31">
        <v>110.3</v>
      </c>
      <c r="L31">
        <v>5.9</v>
      </c>
    </row>
    <row r="32" spans="1:12">
      <c r="B32" t="s">
        <v>9</v>
      </c>
      <c r="C32">
        <v>66.3</v>
      </c>
      <c r="D32">
        <v>91.2</v>
      </c>
      <c r="E32">
        <v>6.1</v>
      </c>
      <c r="I32" t="s">
        <v>5</v>
      </c>
      <c r="J32">
        <v>83.9</v>
      </c>
      <c r="K32">
        <v>107.5</v>
      </c>
      <c r="L32">
        <v>5.3</v>
      </c>
    </row>
    <row r="33" spans="2:12">
      <c r="B33" t="s">
        <v>10</v>
      </c>
      <c r="C33">
        <v>78.7</v>
      </c>
      <c r="D33">
        <v>92.8</v>
      </c>
      <c r="E33">
        <v>6.1</v>
      </c>
      <c r="I33" t="s">
        <v>6</v>
      </c>
      <c r="J33">
        <v>85.1</v>
      </c>
      <c r="K33">
        <v>103.3</v>
      </c>
      <c r="L33">
        <v>5.0999999999999996</v>
      </c>
    </row>
    <row r="34" spans="2:12">
      <c r="B34" t="s">
        <v>11</v>
      </c>
      <c r="C34">
        <v>43.8</v>
      </c>
      <c r="D34">
        <v>84.6</v>
      </c>
      <c r="E34">
        <v>6.3</v>
      </c>
      <c r="I34" t="s">
        <v>7</v>
      </c>
      <c r="J34">
        <v>47.8</v>
      </c>
      <c r="K34">
        <v>105.2</v>
      </c>
      <c r="L34">
        <v>5.2</v>
      </c>
    </row>
    <row r="35" spans="2:12">
      <c r="B35" t="s">
        <v>12</v>
      </c>
      <c r="C35">
        <v>68.8</v>
      </c>
      <c r="D35">
        <v>101.7</v>
      </c>
      <c r="E35">
        <v>6.4</v>
      </c>
      <c r="I35" t="s">
        <v>8</v>
      </c>
      <c r="J35">
        <v>47.2</v>
      </c>
      <c r="K35">
        <v>102.5</v>
      </c>
      <c r="L35">
        <v>5.4</v>
      </c>
    </row>
    <row r="36" spans="2:12">
      <c r="B36" t="s">
        <v>13</v>
      </c>
      <c r="C36">
        <v>90.9</v>
      </c>
      <c r="D36">
        <v>105.6</v>
      </c>
      <c r="E36">
        <v>6</v>
      </c>
      <c r="I36" t="s">
        <v>9</v>
      </c>
      <c r="J36">
        <v>66.3</v>
      </c>
      <c r="K36">
        <v>91.2</v>
      </c>
      <c r="L36">
        <v>6.1</v>
      </c>
    </row>
    <row r="37" spans="2:12">
      <c r="B37" t="s">
        <v>14</v>
      </c>
      <c r="C37">
        <v>94.6</v>
      </c>
      <c r="D37">
        <v>109.3</v>
      </c>
      <c r="E37">
        <v>5.6</v>
      </c>
      <c r="I37" t="s">
        <v>10</v>
      </c>
      <c r="J37">
        <v>78.7</v>
      </c>
      <c r="K37">
        <v>92.8</v>
      </c>
      <c r="L37">
        <v>6.1</v>
      </c>
    </row>
    <row r="38" spans="2:12">
      <c r="B38" t="s">
        <v>15</v>
      </c>
      <c r="C38">
        <v>60.4</v>
      </c>
      <c r="D38">
        <v>111.7</v>
      </c>
      <c r="E38">
        <v>5.4</v>
      </c>
      <c r="I38" t="s">
        <v>11</v>
      </c>
      <c r="J38">
        <v>43.8</v>
      </c>
      <c r="K38">
        <v>84.6</v>
      </c>
      <c r="L38">
        <v>6.3</v>
      </c>
    </row>
    <row r="39" spans="2:12">
      <c r="I39" t="s">
        <v>12</v>
      </c>
      <c r="J39">
        <v>68.8</v>
      </c>
      <c r="K39">
        <v>101.7</v>
      </c>
      <c r="L39">
        <v>6.4</v>
      </c>
    </row>
    <row r="40" spans="2:12">
      <c r="I40" t="s">
        <v>13</v>
      </c>
      <c r="J40">
        <v>90.9</v>
      </c>
      <c r="K40">
        <v>105.6</v>
      </c>
      <c r="L40">
        <v>6</v>
      </c>
    </row>
    <row r="41" spans="2:12">
      <c r="I41" t="s">
        <v>14</v>
      </c>
      <c r="J41">
        <v>94.6</v>
      </c>
      <c r="K41">
        <v>109.3</v>
      </c>
      <c r="L41">
        <v>5.6</v>
      </c>
    </row>
    <row r="42" spans="2:12">
      <c r="I42" t="s">
        <v>15</v>
      </c>
      <c r="J42">
        <v>60.4</v>
      </c>
      <c r="K42">
        <v>111.7</v>
      </c>
      <c r="L42">
        <v>5.4</v>
      </c>
    </row>
    <row r="43" spans="2:12">
      <c r="B43" t="s">
        <v>41</v>
      </c>
      <c r="C43" t="s">
        <v>42</v>
      </c>
      <c r="D43" t="s">
        <v>18</v>
      </c>
      <c r="E43" t="s">
        <v>43</v>
      </c>
    </row>
    <row r="44" spans="2:12">
      <c r="C44" t="s">
        <v>44</v>
      </c>
      <c r="D44" t="s">
        <v>45</v>
      </c>
    </row>
    <row r="45" spans="2:12">
      <c r="C45" t="s">
        <v>48</v>
      </c>
      <c r="D45" t="s">
        <v>47</v>
      </c>
      <c r="E45" t="s">
        <v>49</v>
      </c>
    </row>
    <row r="46" spans="2:12">
      <c r="B46" t="s">
        <v>46</v>
      </c>
    </row>
    <row r="48" spans="2:12">
      <c r="C48" cm="1">
        <f t="array" ref="C48:E52">LINEST(E23:E38,C23:D38,TRUE,TRUE)</f>
        <v>-2.909156231947238E-2</v>
      </c>
      <c r="D48">
        <v>8.4592537997520718E-3</v>
      </c>
      <c r="E48">
        <v>8.1722517540413371</v>
      </c>
      <c r="H48" t="s">
        <v>50</v>
      </c>
    </row>
    <row r="49" spans="2:8">
      <c r="C49">
        <v>1.5429788888361315E-2</v>
      </c>
      <c r="D49">
        <v>6.0252317505003318E-3</v>
      </c>
      <c r="E49">
        <v>1.4445651853436758</v>
      </c>
    </row>
    <row r="50" spans="2:8">
      <c r="C50">
        <v>0.22970003174496786</v>
      </c>
      <c r="D50">
        <v>0.41804521920225374</v>
      </c>
      <c r="E50" t="e">
        <v>#N/A</v>
      </c>
      <c r="H50">
        <f>RSQ(E23:E38,C23:C38)</f>
        <v>1.9064977161209966E-2</v>
      </c>
    </row>
    <row r="51" spans="2:8">
      <c r="C51">
        <v>1.9382711513340858</v>
      </c>
      <c r="D51">
        <v>13</v>
      </c>
      <c r="E51" t="e">
        <v>#N/A</v>
      </c>
      <c r="H51">
        <f>RSQ(E23:E38,D23:D38)</f>
        <v>0.1129026449791405</v>
      </c>
    </row>
    <row r="52" spans="2:8">
      <c r="C52">
        <v>0.67747153112781433</v>
      </c>
      <c r="D52">
        <v>2.2719034688721846</v>
      </c>
      <c r="E52" t="e">
        <v>#N/A</v>
      </c>
    </row>
    <row r="55" spans="2:8">
      <c r="B55" t="s">
        <v>51</v>
      </c>
    </row>
    <row r="57" spans="2:8">
      <c r="C57" t="s">
        <v>77</v>
      </c>
      <c r="D57" t="s">
        <v>78</v>
      </c>
      <c r="E57" t="s">
        <v>79</v>
      </c>
    </row>
    <row r="58" spans="2:8">
      <c r="B58" s="6" t="s">
        <v>69</v>
      </c>
      <c r="C58">
        <v>11</v>
      </c>
      <c r="D58">
        <v>21</v>
      </c>
      <c r="E58">
        <v>18</v>
      </c>
    </row>
    <row r="59" spans="2:8">
      <c r="B59" s="6">
        <v>43891</v>
      </c>
      <c r="C59">
        <v>13</v>
      </c>
      <c r="D59">
        <v>23</v>
      </c>
      <c r="E59">
        <v>16</v>
      </c>
    </row>
    <row r="60" spans="2:8">
      <c r="B60" s="6" t="s">
        <v>70</v>
      </c>
      <c r="C60">
        <v>13</v>
      </c>
      <c r="D60">
        <v>27</v>
      </c>
      <c r="E60">
        <v>23</v>
      </c>
    </row>
    <row r="61" spans="2:8">
      <c r="B61" s="6" t="s">
        <v>71</v>
      </c>
      <c r="C61">
        <v>12</v>
      </c>
      <c r="D61">
        <v>24</v>
      </c>
      <c r="E61">
        <v>22</v>
      </c>
    </row>
    <row r="62" spans="2:8">
      <c r="B62" s="6" t="s">
        <v>72</v>
      </c>
      <c r="C62">
        <v>16</v>
      </c>
      <c r="D62">
        <v>27</v>
      </c>
      <c r="E62">
        <v>26</v>
      </c>
    </row>
    <row r="63" spans="2:8">
      <c r="B63" s="6">
        <v>44256</v>
      </c>
      <c r="C63">
        <v>11</v>
      </c>
      <c r="D63">
        <v>25</v>
      </c>
      <c r="E63">
        <v>28</v>
      </c>
    </row>
    <row r="64" spans="2:8">
      <c r="B64" s="6" t="s">
        <v>73</v>
      </c>
      <c r="C64">
        <v>9</v>
      </c>
      <c r="D64">
        <v>17</v>
      </c>
      <c r="E64">
        <v>18</v>
      </c>
    </row>
    <row r="65" spans="2:5">
      <c r="B65" s="6" t="s">
        <v>74</v>
      </c>
      <c r="C65">
        <v>12</v>
      </c>
      <c r="D65">
        <v>23</v>
      </c>
      <c r="E65">
        <v>20</v>
      </c>
    </row>
    <row r="66" spans="2:5">
      <c r="B66" s="6" t="s">
        <v>75</v>
      </c>
      <c r="C66">
        <v>14</v>
      </c>
      <c r="D66">
        <v>21</v>
      </c>
      <c r="E66">
        <v>23</v>
      </c>
    </row>
    <row r="67" spans="2:5">
      <c r="B67" s="6" t="s">
        <v>76</v>
      </c>
      <c r="C67">
        <v>17</v>
      </c>
      <c r="D67">
        <v>25</v>
      </c>
      <c r="E67">
        <v>20</v>
      </c>
    </row>
    <row r="68" spans="2:5">
      <c r="B68" s="6"/>
    </row>
    <row r="69" spans="2:5">
      <c r="B69" s="6"/>
    </row>
    <row r="70" spans="2:5">
      <c r="B70" s="6"/>
    </row>
    <row r="71" spans="2:5">
      <c r="B71" s="6"/>
    </row>
    <row r="72" spans="2:5">
      <c r="D72" s="6">
        <v>44256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Arkusz2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</dc:creator>
  <cp:lastModifiedBy>KMiBnR</cp:lastModifiedBy>
  <dcterms:created xsi:type="dcterms:W3CDTF">2015-06-05T18:19:34Z</dcterms:created>
  <dcterms:modified xsi:type="dcterms:W3CDTF">2022-04-06T10:08:21Z</dcterms:modified>
</cp:coreProperties>
</file>